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D:\2021\2021年决算\2021决算公开管委会\上报财政局定稿\"/>
    </mc:Choice>
  </mc:AlternateContent>
  <xr:revisionPtr revIDLastSave="0" documentId="13_ncr:1_{D86A618C-796B-4F65-ADA6-69CF1E643BD5}" xr6:coauthVersionLast="36" xr6:coauthVersionMax="47" xr10:uidLastSave="{00000000-0000-0000-0000-000000000000}"/>
  <bookViews>
    <workbookView xWindow="-120" yWindow="-120" windowWidth="29040" windowHeight="15996" tabRatio="938" firstSheet="10" activeTab="15" xr2:uid="{00000000-000D-0000-FFFF-FFFF00000000}"/>
  </bookViews>
  <sheets>
    <sheet name="1.御湖香榭项目回购" sheetId="1" r:id="rId1"/>
    <sheet name="2.宣传律师服务" sheetId="2" r:id="rId2"/>
    <sheet name="  3.服务业宣传周刊" sheetId="3" r:id="rId3"/>
    <sheet name="  4.招商引资、一馆一中心管理" sheetId="4" r:id="rId4"/>
    <sheet name="5 .博物馆改造、城市景观灯饰工程、镇街污水处理" sheetId="15" r:id="rId5"/>
    <sheet name="  6.基础设施建设、征地拆迁、项目回购" sheetId="16" r:id="rId6"/>
    <sheet name="  7.征地拆迁项目收回补偿" sheetId="17" r:id="rId7"/>
    <sheet name="  8.城市建设、土地储备" sheetId="18" r:id="rId8"/>
    <sheet name=" 9. 镇街污水处理运营补助" sheetId="19" r:id="rId9"/>
    <sheet name="10.  人民广场项目款" sheetId="20" r:id="rId10"/>
    <sheet name="  11.基础设施建设、产业发展专项、征地拆迁、项目回购" sheetId="21" r:id="rId11"/>
    <sheet name="12.城区基础设施建设、征地拆迁" sheetId="22" r:id="rId12"/>
    <sheet name=" 13. 公共基础设施建设" sheetId="23" r:id="rId13"/>
    <sheet name="  14.绿发公司项目回购" sheetId="24" r:id="rId14"/>
    <sheet name="  15.外环路三标段纵二路建设" sheetId="25" r:id="rId15"/>
    <sheet name="16.区属国企项目资金" sheetId="26" r:id="rId16"/>
  </sheets>
  <definedNames>
    <definedName name="_xlnm.Print_Area" localSheetId="14">'  15.外环路三标段纵二路建设'!$A$2:$L$16</definedName>
    <definedName name="_xlnm.Print_Area" localSheetId="2">'  3.服务业宣传周刊'!$A$2:$L$14</definedName>
    <definedName name="_xlnm.Print_Area" localSheetId="3">'  4.招商引资、一馆一中心管理'!$A$2:$L$18</definedName>
    <definedName name="_xlnm.Print_Area" localSheetId="7">'  8.城市建设、土地储备'!$A$2:$L$21</definedName>
    <definedName name="_xlnm.Print_Area" localSheetId="8">' 9. 镇街污水处理运营补助'!$A$2:$L$17</definedName>
    <definedName name="_xlnm.Print_Area" localSheetId="0">'1.御湖香榭项目回购'!$A$2:$L$18</definedName>
    <definedName name="_xlnm.Print_Area" localSheetId="9">'10.  人民广场项目款'!$A$2:$L$18</definedName>
    <definedName name="_xlnm.Print_Area" localSheetId="15">'16.区属国企项目资金'!$A$2:$L$16</definedName>
    <definedName name="_xlnm.Print_Area" localSheetId="1">'2.宣传律师服务'!$A$2:$L$19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K15" i="26" l="1"/>
  <c r="I15" i="26"/>
  <c r="K14" i="26"/>
  <c r="K13" i="26"/>
  <c r="K12" i="26"/>
  <c r="K11" i="26"/>
  <c r="K10" i="26"/>
  <c r="H6" i="26"/>
  <c r="K14" i="25"/>
  <c r="H6" i="25"/>
  <c r="H6" i="24"/>
  <c r="K14" i="23"/>
  <c r="I14" i="23"/>
  <c r="J13" i="23"/>
  <c r="H13" i="23"/>
  <c r="G13" i="23"/>
  <c r="J12" i="23"/>
  <c r="J11" i="23"/>
  <c r="J10" i="23"/>
  <c r="H6" i="23"/>
  <c r="K15" i="22"/>
  <c r="I15" i="22"/>
  <c r="H14" i="22"/>
  <c r="G14" i="22"/>
  <c r="H6" i="22"/>
  <c r="K21" i="21"/>
  <c r="K20" i="21"/>
  <c r="K19" i="21"/>
  <c r="K18" i="21"/>
  <c r="I18" i="21"/>
  <c r="K17" i="21"/>
  <c r="H17" i="21"/>
  <c r="G17" i="21"/>
  <c r="K16" i="21"/>
  <c r="K15" i="21"/>
  <c r="K14" i="21"/>
  <c r="K13" i="21"/>
  <c r="K12" i="21"/>
  <c r="K11" i="21"/>
  <c r="K10" i="21"/>
  <c r="H6" i="21"/>
  <c r="K19" i="18"/>
  <c r="I19" i="18"/>
</calcChain>
</file>

<file path=xl/sharedStrings.xml><?xml version="1.0" encoding="utf-8"?>
<sst xmlns="http://schemas.openxmlformats.org/spreadsheetml/2006/main" count="1167" uniqueCount="228">
  <si>
    <t>附件1-1</t>
  </si>
  <si>
    <t>璧山区2021年度项目支出绩效自评表</t>
  </si>
  <si>
    <t>项目名称</t>
  </si>
  <si>
    <t xml:space="preserve">  御湖香榭项目回购</t>
  </si>
  <si>
    <t>自评总分</t>
  </si>
  <si>
    <t>等级</t>
  </si>
  <si>
    <t>优</t>
  </si>
  <si>
    <t>实施单位</t>
  </si>
  <si>
    <t>重庆璧山现代服务业发展区管理委员会</t>
  </si>
  <si>
    <t>主管部门</t>
  </si>
  <si>
    <t>填表人</t>
  </si>
  <si>
    <t>何秉鸿</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</si>
  <si>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</si>
  <si>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</si>
  <si>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</si>
  <si>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</si>
  <si>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</si>
  <si>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</si>
  <si>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</si>
  <si>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</si>
  <si>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</si>
  <si>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</si>
  <si>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</si>
  <si>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为解决历史遗留问题，拟对御湖香榭项目进行回购，防止国有资产流失。</t>
  </si>
  <si>
    <t>直拨重庆两化大健康产业有限公司御湖香榭房地产项目资产收回款10012500元，完成对御湖香榭项目回购工作，防止了国有资产流失。</t>
  </si>
  <si>
    <t>绩
效
指
标</t>
  </si>
  <si>
    <t>一级指标</t>
  </si>
  <si>
    <t>二级指标</t>
  </si>
  <si>
    <t>三级指标</t>
  </si>
  <si>
    <t>计量单位</t>
  </si>
  <si>
    <t>指标性质</t>
  </si>
  <si>
    <t>年度指标值</t>
  </si>
  <si>
    <t>全年完成值</t>
  </si>
  <si>
    <t>得分系数（%）</t>
  </si>
  <si>
    <t>指标权重（分）</t>
  </si>
  <si>
    <t>指标得分（分）</t>
  </si>
  <si>
    <t>偏差原因分析及改进措施</t>
  </si>
  <si>
    <t>产出指标</t>
  </si>
  <si>
    <t>数量指标</t>
  </si>
  <si>
    <t>御湖香榭项目回购进度率</t>
  </si>
  <si>
    <t>%</t>
  </si>
  <si>
    <t>=</t>
  </si>
  <si>
    <t>质量指标</t>
  </si>
  <si>
    <t>御湖香榭项目回购完成质量合格率</t>
  </si>
  <si>
    <t>时效指标</t>
  </si>
  <si>
    <t>御湖香榭项目回购完成及时率</t>
  </si>
  <si>
    <t>成本指标</t>
  </si>
  <si>
    <t>御湖香榭项目回购成本</t>
  </si>
  <si>
    <t>元</t>
  </si>
  <si>
    <t>≤</t>
  </si>
  <si>
    <t>效益指标</t>
  </si>
  <si>
    <t>经济效益</t>
  </si>
  <si>
    <t>处理该历史遗留问题，最大限度减少国有资产流失</t>
  </si>
  <si>
    <t>社会效益</t>
  </si>
  <si>
    <t>处理该历史遗留问题，维护社会和谐稳定</t>
  </si>
  <si>
    <t>环境效益</t>
  </si>
  <si>
    <t>改善区域生态环境</t>
  </si>
  <si>
    <t>满意度指标</t>
  </si>
  <si>
    <t>服务对象满意度指标</t>
  </si>
  <si>
    <t>群众满意度</t>
  </si>
  <si>
    <t>≥</t>
  </si>
  <si>
    <t>备注</t>
  </si>
  <si>
    <t>附件1-2</t>
  </si>
  <si>
    <t xml:space="preserve">  宣传律师服务</t>
  </si>
  <si>
    <t>拍摄制作“造城者”党建教育短片，对《思极星能科技充电场站项目》开展尽职调查，解决胡先元诉不动产登记纠纷案，促进党建教育工作，优化内部控制体系建设，促进结构优化升级。</t>
  </si>
  <si>
    <t>完成了拍摄制作“造城者”党建教育短片、对《思极星能科技充电场站项目》开展尽职调查、解决胡先元诉不动产登记纠纷案，促进党建教育工作，优化内部控制体系建设，促进结构优化升级。</t>
  </si>
  <si>
    <t>产出效益</t>
  </si>
  <si>
    <t>宣传律师服务项目完成及时率</t>
  </si>
  <si>
    <t>重庆三篮文化创意有限公司“造城者”党建教育短片拍摄制作费</t>
  </si>
  <si>
    <t>重庆坤源衡泰律师事务所《思极星能科技充电场站项目》尽职调查服务费</t>
  </si>
  <si>
    <t>重庆三大律师事务所胡先元诉不动产登记纠纷一案律师代理费</t>
  </si>
  <si>
    <t>重庆优服企业管理咨询有限公司内部控制建设体系建设咨询服务费尾款（2021年）</t>
  </si>
  <si>
    <t>优化内部控制建设体系，节约相关经费支出</t>
  </si>
  <si>
    <t>更好的宣传了党建教育工作</t>
  </si>
  <si>
    <t>促进结构优化升级</t>
  </si>
  <si>
    <t>需要继续加强内部控制制度建设，优化结构升级。</t>
  </si>
  <si>
    <t>附件1-3</t>
  </si>
  <si>
    <t xml:space="preserve">  服务业宣传周刊</t>
  </si>
  <si>
    <t>规范服务业宣传周刊工作。</t>
  </si>
  <si>
    <t>已规范服务业宣传周刊工作。</t>
  </si>
  <si>
    <t>服务业宣传周刊项目完成及时率</t>
  </si>
  <si>
    <t>该款项为根据国库对账单，进行的调账</t>
  </si>
  <si>
    <t>提高了对服务业宣传工作</t>
  </si>
  <si>
    <t>附件1-4</t>
  </si>
  <si>
    <t xml:space="preserve">   招商引资及一馆一中心管理工作</t>
  </si>
  <si>
    <t>加大招商引资工作力度，推动生产性服务业向专业化和价值链高端延伸，推动生活性服务业向高品质和多样化升级，倾力打造“璧山服务”品牌，完成招商引资接待次数≥90次。进一步规范一馆一中心管理工作。</t>
  </si>
  <si>
    <t>着力对外招商引资，推动生产性服务业向专业化和价值链高端延伸，推动生活性服务业向高品质和多样化升级，倾力打造“璧山服务”品牌，参加了第三届西洽会大健康产业馆展，把准招商坐标、加速产业集聚、保障项目落地，签约先进计算产业创新中心—GPU等现代服务业招商引资项目，开工建设TOD大型城市综合体等项目，全区现代服务业呈现良好发展态势。进一步规范了一馆一中心管理工作。</t>
  </si>
  <si>
    <t>完成招商引资接待次数</t>
  </si>
  <si>
    <t>次</t>
  </si>
  <si>
    <t>进度验收合格率</t>
  </si>
  <si>
    <t>招商引资、一馆一中心管理完成及时率</t>
  </si>
  <si>
    <t>招商引资、一馆一中心管理成本</t>
  </si>
  <si>
    <t>带动商业、建筑业、运输业和旅游业等迅速发展</t>
  </si>
  <si>
    <t>完善基础设施建设</t>
  </si>
  <si>
    <t>还需要进一步加大招商引资力度，进一步完善基础设施建设。</t>
  </si>
  <si>
    <t>附件1-5</t>
  </si>
  <si>
    <t xml:space="preserve"> 博物馆改造、城市景观灯饰工程、镇街污水处理</t>
  </si>
  <si>
    <t xml:space="preserve">立足璧山“建设高质量发展样板区、高品质生活示范区”的新定位，以促进经济结构优化升级、满足人民群众对美好生活的向往，不断探索新方法、新路径，切实推动璧山区现代服务业再上新台阶，将对博物馆改造、建设城市景观灯饰工程、完善镇街污水处理设施建设等项目。          </t>
  </si>
  <si>
    <t xml:space="preserve">已完成博物馆改造、建设城市景观灯饰工程、完善镇街污水处理设施建设等项目。    </t>
  </si>
  <si>
    <t>博物馆改造、城市景观灯饰工程、镇街污水处理完成及时率</t>
  </si>
  <si>
    <t>博物馆改造、城市景观灯饰工程、镇街污水处理成本</t>
  </si>
  <si>
    <t>促进文化产业、旅游业、商业等发展</t>
  </si>
  <si>
    <t>完善基础设施建设，提升城市形象</t>
  </si>
  <si>
    <t>促进文化建设发展</t>
  </si>
  <si>
    <t>增强人民生活幸福感</t>
  </si>
  <si>
    <t>改善城市居住环境，提高生态环境</t>
  </si>
  <si>
    <t>需要进一步改善人居环境，优化生态环境质量。</t>
  </si>
  <si>
    <t>附件1-6</t>
  </si>
  <si>
    <t xml:space="preserve">  基础设施建设、征地拆迁、项目回购</t>
  </si>
  <si>
    <t>全年累计完成4238亩土地的征地及拆迁工作。聚焦基础设施互联互通、公共服务共建共享，推动城市建设提质扩容增效，完工古道湾公园及配套工程、璧山区双凤公园、智慧停车项目、御湖新区环湖路及其连接道工程等项目20个；在建项目20个；正在开展前期设计、招标阶段的项目共22个。公园绿地、城市路网等设施不断优化；金剑山登山步道、黛山大道云巴慢行系统等民生项目加速推进，预计年底建成投用；重庆中医药学院、重庆市璧山区中医院等重点项目有序推进。进行项目回购。</t>
  </si>
  <si>
    <t>已完成设定目标的基础设施建设、征地拆迁、项目回购工作。全年累计完成4238亩土地的征地及拆迁工作。已聚焦基础设施互联互通、公共服务共建共享，推动城市建设提质扩容增效，已完工古道湾公园及配套工程、璧山区双凤公园、智慧停车项目、御湖新区环湖路及其连接道工程等项目20个；在建项目20个；正在开展前期设计、招标阶段的项目共22个。公园绿地、城市路网等设施不断优化；金剑山登山步道、黛山大道云巴慢行系统等民生项目加速推进，预计年底建成投用；重庆中医药学院、重庆市璧山区中医院等重点项目有序推进。</t>
  </si>
  <si>
    <t>征收土地及拆迁</t>
  </si>
  <si>
    <t>亩</t>
  </si>
  <si>
    <t>基础设施建设项目数</t>
  </si>
  <si>
    <t>个</t>
  </si>
  <si>
    <t>征地拆迁工作完成率</t>
  </si>
  <si>
    <t>基础设施建设、征地拆迁、项目回购完成及时率</t>
  </si>
  <si>
    <t>基础设施建设、征地拆迁、项目回购成本</t>
  </si>
  <si>
    <t>市政基础设施建设，有效改善市民出行体验</t>
  </si>
  <si>
    <t>优化城市环境</t>
  </si>
  <si>
    <t>需进一步妥善处置征地拆迁纠纷问题。</t>
  </si>
  <si>
    <t>附件1-7</t>
  </si>
  <si>
    <t xml:space="preserve">  征地拆迁项目收回补偿</t>
  </si>
  <si>
    <t>对重庆市璧山区星嘉物资回收有限公司国有土地使用权收回。</t>
  </si>
  <si>
    <t>直拨重庆市璧山区星嘉物资回收有限公司国有土地使用权收回补偿款（渝璧地收回字（2021）第8号、璧山府地【2021】70号）2000000元， 已完成对征地拆迁项目收回补偿。</t>
  </si>
  <si>
    <t>征地拆迁项目收回补偿完成及时率</t>
  </si>
  <si>
    <t>征地拆迁项目收回补偿成本</t>
  </si>
  <si>
    <t>提高资金使用率</t>
  </si>
  <si>
    <t>附件1-8</t>
  </si>
  <si>
    <t xml:space="preserve">  城市建设、土地储备</t>
  </si>
  <si>
    <t>坚持规划先行、加紧土地储备、充实资金保障，开展及完成《大路街道西南片区控制性详细规划修编》《西部国际数字经济产业生态区（二期）》等11个控规编制。</t>
  </si>
  <si>
    <t>已完成绩效设定的城市建设、土地储备工作。坚持规划先行、加紧土地储备、充实资金保障，开展及完成《大路街道西南片区控制性详细规划修编》《西部国际数字经济产业生态区（二期）》等11个控规编制。已出让12宗土地共计754.48亩，正在挂网7宗土地共计1328.67亩。林地批复13个，共计已征收林地面积2406亩；完成国有土地房屋收购3宗。</t>
  </si>
  <si>
    <t>出让土地</t>
  </si>
  <si>
    <t>征收林地面积</t>
  </si>
  <si>
    <t>国有土地房屋收购数</t>
  </si>
  <si>
    <t>宗</t>
  </si>
  <si>
    <t>城市建设、土地储备完成质量合格率</t>
  </si>
  <si>
    <t>城市建设、土地储备项目完成及时率</t>
  </si>
  <si>
    <t>城市建设、土地储备项目成本</t>
  </si>
  <si>
    <t>增强土地储备增值</t>
  </si>
  <si>
    <t>促进城市建设发展</t>
  </si>
  <si>
    <t>增强人民幸福感</t>
  </si>
  <si>
    <t>提高林地绿化率，改善生态环境</t>
  </si>
  <si>
    <t>需进一步增加土地储备，提供土地利用率，增加森林覆盖率，切实改善生态环境。</t>
  </si>
  <si>
    <t>附件1-9</t>
  </si>
  <si>
    <t xml:space="preserve">   镇街污水处理运营补助</t>
  </si>
  <si>
    <t>完成对镇街污水处理运营补助，确保对城区居民污水处理正常运行，保证居民基本生活保障，提升居民生活幸福感。</t>
  </si>
  <si>
    <t>直拨重庆市璧山区村镇供水有限公司镇街污水处理设施运营维护补贴2020年9月-2021年3月3324657元，完成镇街污水处理运营补助。完成对镇街污水处理运营补助，确保对城区居民污水处理正常运行，保证居民基本生活保障，提升居民生活幸福感。</t>
  </si>
  <si>
    <t>镇街污水处理合格率</t>
  </si>
  <si>
    <t>镇街污水处理运营补助完成及时率</t>
  </si>
  <si>
    <t>镇街污水处理运营补助成本</t>
  </si>
  <si>
    <t>提升居民生活幸福感</t>
  </si>
  <si>
    <t>保证居民基本生活保障</t>
  </si>
  <si>
    <t>增强生态环境保护</t>
  </si>
  <si>
    <t>附件1-10</t>
  </si>
  <si>
    <t>人民广场项目款</t>
  </si>
  <si>
    <t>对人民广场项目进行建设，加强基础设施建设，提升城市形象，增强居民生活幸福感。</t>
  </si>
  <si>
    <t>完成人民广场项目建设，加强基础设施建设，提升城市形象，增强居民生活幸福感。</t>
  </si>
  <si>
    <t>人民广场项目工程验收</t>
  </si>
  <si>
    <t>人民广场项目及时率</t>
  </si>
  <si>
    <t>人民广场项目成本</t>
  </si>
  <si>
    <t>提升城市形象</t>
  </si>
  <si>
    <t>需进一步提升城市形象，积极建设儒雅璧山。</t>
  </si>
  <si>
    <t>加强基础设施建设，增强居民生活幸福感</t>
  </si>
  <si>
    <t>改善生态环境</t>
  </si>
  <si>
    <t>附件1-11</t>
  </si>
  <si>
    <t xml:space="preserve">    基础设施建设、产业发展专项、征地拆迁、项目回购</t>
  </si>
  <si>
    <t xml:space="preserve">直拨重庆市璧山区时光故事文化旅游发展有限责任公司《璧山区全景电影小镇》项目产业发展专项资金补助；直拨拨重庆绿发资产经营管理有限公司项目回购款（绿发司文[2021]68号）；直拨重庆市财政局黛山水库建设工程森林植被恢复费（璧水资函[2021]5号）；直拨重庆绿发资产经营管理有限公司货币增资资金款（绿发司文[2021]83号）；确保服务业发展区征地拆迁工作顺利推进，保障发展用地。         </t>
  </si>
  <si>
    <t>已完成：1、姊妹桥水库、染房水库征地拆迁； 2、重庆中医药学院、姊妹桥片区和新堰1社片区、凉亭关隧道口、西部(重庆)科技创新小镇征地拆迁；3、南部片区、古道湾公园征地拆迁；4、西部（重庆）花卉苗木市场征地拆迁；5、正兴装配式建筑预制构件生产项目、循环经济产业园征地拆迁；6、轨道27号线璧山段征地拆迁；7、购买地票1000亩；8、国有土地房屋收购；9、林地未批先占罚款。土地卫片执法罚款。已完成：直拨重庆市璧山区时光故事文化旅游发展有限责任公司《璧山区全景电影小镇》项目产业发展专项资金补助；直拨拨重庆绿发资产经营管理有限公司项目回购款（绿发司文[2021]68号）；直拨重庆市财政局黛山水库建设工程森林植被恢复费（璧水资函[2021]5号）；直拨重庆绿发资产经营管理有限公司货币增资资金款（绿发司文[2021]83号。</t>
  </si>
  <si>
    <t>完成项目回购</t>
  </si>
  <si>
    <t>支持产业发展</t>
  </si>
  <si>
    <t>工程质量合格率</t>
  </si>
  <si>
    <t>基础设施建设、产业发展专项、征地拆迁、项目回购完成及时率</t>
  </si>
  <si>
    <t>基础设施建设、产业发展专项、征地拆迁、项目回购成本</t>
  </si>
  <si>
    <t>带动商业、建筑业、运输业和旅游业等的迅速发展</t>
  </si>
  <si>
    <t>带动了商业、建筑业、运输业和旅游业等相关产业的发展，但目前经济效益不显著。</t>
  </si>
  <si>
    <t>提升居民的幸福感、获得感增强，减轻居民的压力</t>
  </si>
  <si>
    <t>城区居民满意度指标</t>
  </si>
  <si>
    <t>附件1-12</t>
  </si>
  <si>
    <t xml:space="preserve">   城区基础设施建设、征地拆迁</t>
  </si>
  <si>
    <t>全年累计完成4238亩土地的征地及拆迁工作。聚焦基础设施互联互通、公共服务共建共享，推动城市建设提质扩容增效，已完工古道湾公园及配套工程、璧山区双凤公园、智慧停车项目、御湖新区环湖路及其连接道工程等项目20个；在建项目20个；正在开展前期设计、招标阶段的项目共22个。公园绿地、城市路网等设施不断优化；金剑山登山步道、黛山大道云巴慢行系统等民生项目加速推进，预计年底建成投用；重庆中医药学院、重庆市璧山区中医院等重点项目有序推进。</t>
  </si>
  <si>
    <t>已完成目标设定的基础设施建设、征地拆迁工作。全年累计完成4238亩土地的征地及拆迁工作。聚焦基础设施互联互通、公共服务共建共享，推动城市建设提质扩容增效，已完工古道湾公园及配套工程、璧山区双凤公园、智慧停车项目、御湖新区环湖路及其连接道工程等项目20个；在建项目20个；正在开展前期设计、招标阶段的项目共22个。公园绿地、城市路网等设施不断优化；金剑山登山步道、黛山大道云巴慢行系统等民生项目加速推进，预计年底建成投用；重庆中医药学院、重庆市璧山区中医院等重点项目有序推进。</t>
  </si>
  <si>
    <t>城区基础设施建设项目数</t>
  </si>
  <si>
    <t>城区基础设施建设设完成及时率</t>
  </si>
  <si>
    <t>城区基础设施建设项目回购成本</t>
  </si>
  <si>
    <t>进一步促进商业、建筑业、运输业和旅游业等产业的发展，但目前效益不显著。</t>
  </si>
  <si>
    <t>附件1-13</t>
  </si>
  <si>
    <t xml:space="preserve">    公共基础设施建设</t>
  </si>
  <si>
    <t xml:space="preserve">聚焦基础设施互联互通、公共服务共建共享，推动城市建设提质扩容增效，已完工古道湾公园及配套工程、璧山区双凤公园、智慧停车项目、御湖新区环湖路及其连接道工程等项目20个；在建项目20个；正在开展前期设计、招标阶段的项目共22个。公园绿地、城市路网等设施不断优化；金剑山登山步道、黛山大道云巴慢行系统等民生项目加速推进，预计年底建成投用；重庆中医药学院、重庆市璧山区中医院等重点项目有序推进。
</t>
  </si>
  <si>
    <t>已完工古道湾公园及配套工程、璧山区双凤公园、智慧停车项目、御湖新区环湖路及其连接道工程等项目20个；在建项目20个；正在开展前期设计、招标阶段的项目共22个。公园绿地、城市路网等设施不断优化；金剑山登山步道、黛山大道云巴慢行系统等民生项目加速推进，预计年底建成投用；重庆中医药学院、重庆市璧山区中医院等重点项目有序推进。</t>
  </si>
  <si>
    <t>公共基础设施建设项目数</t>
  </si>
  <si>
    <t>公共基础设施建设设完成及时率</t>
  </si>
  <si>
    <t>公共基础设施建设项目回购成本</t>
  </si>
  <si>
    <t>附件1-14</t>
  </si>
  <si>
    <t xml:space="preserve">  绿发公司项目回购</t>
  </si>
  <si>
    <t>为解决历史遗留问题，拟对绿发公司项目进行回购，防止国有资产流失。</t>
  </si>
  <si>
    <t>直拨重庆绿发资产经营管理有限公司项目回购款（第5次）（绿发司文【2021】68号），完成项目回购工作，减少了国有资产流失，维护了社会和谐稳定。</t>
  </si>
  <si>
    <t>绿发公司项目回购进度率</t>
  </si>
  <si>
    <t>绿发公司项目回购完成及时率</t>
  </si>
  <si>
    <t>绿发公司项目回购成本</t>
  </si>
  <si>
    <t>无</t>
  </si>
  <si>
    <t>备注：</t>
  </si>
  <si>
    <t>附件1-15</t>
  </si>
  <si>
    <t xml:space="preserve">  外环路三标段纵二路建设</t>
  </si>
  <si>
    <t>御湖新区环湖路及其连接道工程-外环路三标竣工通车，年底前完成竣工验收，投入使用；重庆绿岛新区北部路网工程-绿岛丽景周边纵二路完成706.388米，双向4车道，幅度为26米道路建设。</t>
  </si>
  <si>
    <t>完成御湖新区环湖路及其连接道工程-外环路三标竣工通车，并已竣工验收，投入使用；重庆绿岛新区北部路网工程-绿岛丽景周边纵二路完成706.388米，双向4车道，幅度为26米道路建设。</t>
  </si>
  <si>
    <t>纵二路完成长度</t>
  </si>
  <si>
    <t>米</t>
  </si>
  <si>
    <t>外环路三标段</t>
  </si>
  <si>
    <t>竣工通车</t>
  </si>
  <si>
    <t xml:space="preserve"> 外环路三标段纵二路建设完成及时率</t>
  </si>
  <si>
    <t>得到发展</t>
  </si>
  <si>
    <t>改善居民的周边生态环境</t>
  </si>
  <si>
    <t>得到改善</t>
  </si>
  <si>
    <t>附件1-16</t>
  </si>
  <si>
    <t xml:space="preserve">    区属国企项目资金</t>
  </si>
  <si>
    <t>安排区属国有企业项目资金给重庆绿发资产经营管理有限公司用于城区部分地区安装智慧停车系统。</t>
  </si>
  <si>
    <t>已安排区属国有企业项目资金1061200.00元给重庆绿发资产经营管理有限公司用于城区部分地区安装智慧停车系统。</t>
  </si>
  <si>
    <t>安排项目资金进度率</t>
  </si>
  <si>
    <t>安排区属国企项目回购完成及时率</t>
  </si>
  <si>
    <t>安排区属国企项目资金成本</t>
  </si>
  <si>
    <t>有助于提高大多数停车位的使用率和周转率，极大促进经济收益，同时更好的掌控停车资源，进一步保障了各停车位的综合经济效益。</t>
  </si>
  <si>
    <t>提高停车位的使用率和周转率</t>
  </si>
  <si>
    <t>改善停车秩序，促进建设文明社区环境</t>
  </si>
  <si>
    <t>改善停车秩序</t>
  </si>
  <si>
    <t>部分居民对安装智慧停车系统不支持不理解，进一步加大宣传力度，普及安装智慧停车系统的优点。</t>
  </si>
  <si>
    <t>备注：根据国库对账单，将璧财经贸审[2021]40号：安排区属国有企业项目资金（城区部分地区安装智慧停车系统）-重庆绿发资产经营管理有限公司</t>
  </si>
  <si>
    <t>≤</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</si>
</sst>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0.00_ "/>
    <numFmt numFmtId="177" formatCode="0.00_ "/>
  </numFmts>
  <fonts count="17" x14ac:knownFonts="1">
    <font>
      <sz val="11"/>
      <color theme="1"/>
      <name val="宋体"/>
      <charset val="134"/>
      <scheme val="minor"/>
    </font>
    <font>
      <sz val="16"/>
      <color theme="1"/>
      <name val="仿宋"/>
      <charset val="134"/>
    </font>
    <font>
      <sz val="12"/>
      <color theme="1"/>
      <name val="仿宋"/>
      <charset val="134"/>
    </font>
    <font>
      <sz val="12"/>
      <color rgb="FF000000"/>
      <name val="仿宋"/>
      <charset val="134"/>
    </font>
    <font>
      <sz val="9"/>
      <color theme="1"/>
      <name val="仿宋"/>
      <charset val="134"/>
    </font>
    <font>
      <sz val="12"/>
      <name val="仿宋"/>
      <charset val="134"/>
    </font>
    <font>
      <sz val="11"/>
      <color theme="1"/>
      <name val="宋体"/>
      <charset val="134"/>
      <scheme val="minor"/>
    </font>
    <font>
      <sz val="9"/>
      <name val="宋体"/>
      <charset val="134"/>
      <scheme val="minor"/>
    </font>
    <font>
      <sz val="12"/>
      <color theme="1"/>
      <name val="仿宋"/>
      <family val="3"/>
      <charset val="134"/>
    </font>
    <font>
      <sz val="9"/>
      <name val="宋体"/>
      <family val="3"/>
      <charset val="134"/>
      <scheme val="minor"/>
    </font>
    <font>
      <sz val="8"/>
      <color theme="1"/>
      <name val="仿宋"/>
      <family val="3"/>
      <charset val="134"/>
    </font>
    <font>
      <sz val="9"/>
      <color rgb="FF000000"/>
      <name val="仿宋"/>
      <family val="3"/>
      <charset val="134"/>
    </font>
    <font>
      <sz val="8"/>
      <color rgb="FF000000"/>
      <name val="仿宋"/>
      <family val="3"/>
      <charset val="134"/>
    </font>
    <font>
      <sz val="10"/>
      <color theme="1"/>
      <name val="仿宋"/>
      <family val="3"/>
      <charset val="134"/>
    </font>
    <font>
      <sz val="9"/>
      <color theme="1"/>
      <name val="仿宋"/>
      <family val="3"/>
      <charset val="134"/>
    </font>
    <font>
      <sz val="10"/>
      <color rgb="FF000000"/>
      <name val="仿宋"/>
      <family val="3"/>
      <charset val="134"/>
    </font>
    <font>
      <sz val="11"/>
      <color theme="1"/>
      <name val="仿宋"/>
      <family val="3"/>
      <charset val="134"/>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xf numFmtId="43"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0">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0" fillId="0" borderId="0" xfId="0" applyAlignment="1">
      <alignment horizontal="center" vertical="center"/>
    </xf>
    <xf numFmtId="0" fontId="4"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left" vertical="center" wrapText="1"/>
    </xf>
    <xf numFmtId="43" fontId="3" fillId="0" borderId="1" xfId="1" applyFont="1" applyBorder="1" applyAlignment="1">
      <alignment horizontal="center" vertical="center" wrapText="1"/>
    </xf>
    <xf numFmtId="43" fontId="2" fillId="0" borderId="1" xfId="1" applyFont="1" applyBorder="1" applyAlignment="1">
      <alignment horizontal="center" vertical="center" wrapText="1"/>
    </xf>
    <xf numFmtId="9" fontId="3" fillId="0" borderId="1" xfId="2" applyNumberFormat="1" applyFont="1" applyBorder="1" applyAlignment="1">
      <alignment horizontal="center" vertical="center" wrapText="1"/>
    </xf>
    <xf numFmtId="0" fontId="0" fillId="0" borderId="1" xfId="0" applyBorder="1"/>
    <xf numFmtId="43" fontId="3" fillId="0" borderId="1" xfId="1" applyFont="1" applyBorder="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left" vertical="center" wrapText="1"/>
    </xf>
    <xf numFmtId="176" fontId="2"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vertical="center" wrapText="1"/>
    </xf>
    <xf numFmtId="43" fontId="11" fillId="0" borderId="1" xfId="1" applyFont="1" applyBorder="1" applyAlignment="1">
      <alignment horizontal="center" vertical="center" wrapText="1"/>
    </xf>
    <xf numFmtId="43" fontId="12" fillId="0" borderId="1" xfId="1" applyFont="1" applyBorder="1" applyAlignment="1">
      <alignment horizontal="center" vertical="center" wrapText="1"/>
    </xf>
    <xf numFmtId="43" fontId="11" fillId="0" borderId="1" xfId="1" applyFont="1" applyBorder="1" applyAlignment="1">
      <alignment horizontal="left" vertical="center" wrapText="1"/>
    </xf>
    <xf numFmtId="0" fontId="13" fillId="0" borderId="1" xfId="0" applyFont="1" applyBorder="1" applyAlignment="1">
      <alignment vertical="center" wrapText="1"/>
    </xf>
    <xf numFmtId="43" fontId="14" fillId="0" borderId="1" xfId="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43" fontId="15" fillId="0" borderId="1" xfId="1" applyFont="1" applyBorder="1" applyAlignment="1">
      <alignment horizontal="center" vertical="center" wrapText="1"/>
    </xf>
    <xf numFmtId="43" fontId="13" fillId="0" borderId="1" xfId="1" applyFont="1" applyBorder="1" applyAlignment="1">
      <alignment horizontal="center" vertical="center" wrapText="1"/>
    </xf>
    <xf numFmtId="0" fontId="16" fillId="0" borderId="1" xfId="0" applyFont="1" applyBorder="1" applyAlignment="1">
      <alignment vertical="center" wrapText="1"/>
    </xf>
    <xf numFmtId="176" fontId="15" fillId="0" borderId="1" xfId="0" applyNumberFormat="1" applyFont="1" applyBorder="1" applyAlignment="1">
      <alignment horizontal="center" vertical="center" wrapText="1"/>
    </xf>
    <xf numFmtId="176" fontId="13" fillId="0" borderId="1" xfId="0" applyNumberFormat="1" applyFont="1" applyBorder="1" applyAlignment="1">
      <alignment horizontal="center" vertical="center" wrapText="1"/>
    </xf>
  </cellXfs>
  <cellStyles count="3">
    <cellStyle name="百分比" xfId="2" builtinId="5"/>
    <cellStyle name="常规" xfId="0" builtinId="0"/>
    <cellStyle name="千位分隔" xfId="1" builtin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workbookViewId="0">
      <pane xSplit="7" ySplit="5" topLeftCell="H12" activePane="bottomRight" state="frozen"/>
      <selection pane="topRight"/>
      <selection pane="bottomLeft"/>
      <selection pane="bottomRight" activeCell="G13" sqref="G13"/>
    </sheetView>
  </sheetViews>
  <sheetFormatPr defaultColWidth="9" defaultRowHeight="14.4" x14ac:dyDescent="0.25"/>
  <cols>
    <col min="1" max="1" width="10.33203125" customWidth="1"/>
    <col min="2" max="2" width="5.77734375" customWidth="1"/>
    <col min="3" max="3" width="10" customWidth="1"/>
    <col min="4" max="4" width="12.6640625" customWidth="1"/>
    <col min="5" max="5" width="7.21875" customWidth="1"/>
    <col min="6" max="6" width="10.44140625" customWidth="1"/>
    <col min="7" max="7" width="17.109375" customWidth="1"/>
    <col min="8" max="8" width="17.6640625" customWidth="1"/>
    <col min="9" max="9" width="10.77734375" customWidth="1"/>
    <col min="10" max="10" width="11.33203125" customWidth="1"/>
    <col min="11" max="11" width="11.44140625" customWidth="1"/>
    <col min="12" max="12" width="14.44140625" customWidth="1"/>
  </cols>
  <sheetData>
    <row r="1" spans="1:12" ht="20.399999999999999" x14ac:dyDescent="0.25">
      <c r="A1" s="26" t="s">
        <v>0</v>
      </c>
      <c r="B1" s="26"/>
      <c r="C1" s="26"/>
      <c r="D1" s="26"/>
      <c r="E1" s="26"/>
      <c r="F1" s="26"/>
      <c r="G1" s="26"/>
      <c r="H1" s="26"/>
      <c r="I1" s="26"/>
      <c r="J1" s="26"/>
      <c r="K1" s="26"/>
      <c r="L1" s="26"/>
    </row>
    <row r="2" spans="1:12" ht="29.1" customHeight="1" x14ac:dyDescent="0.25">
      <c r="A2" s="27" t="s">
        <v>1</v>
      </c>
      <c r="B2" s="27"/>
      <c r="C2" s="27"/>
      <c r="D2" s="27"/>
      <c r="E2" s="27"/>
      <c r="F2" s="27"/>
      <c r="G2" s="27"/>
      <c r="H2" s="27"/>
      <c r="I2" s="27"/>
      <c r="J2" s="27"/>
      <c r="K2" s="27"/>
      <c r="L2" s="27"/>
    </row>
    <row r="3" spans="1:12" ht="26.1" customHeight="1" x14ac:dyDescent="0.25">
      <c r="A3" s="24" t="s">
        <v>2</v>
      </c>
      <c r="B3" s="31" t="s">
        <v>3</v>
      </c>
      <c r="C3" s="31"/>
      <c r="D3" s="31"/>
      <c r="E3" s="31"/>
      <c r="F3" s="31"/>
      <c r="G3" s="31"/>
      <c r="H3" s="31"/>
      <c r="I3" s="24" t="s">
        <v>4</v>
      </c>
      <c r="J3" s="24">
        <v>100</v>
      </c>
      <c r="K3" s="24" t="s">
        <v>5</v>
      </c>
      <c r="L3" s="24" t="s">
        <v>6</v>
      </c>
    </row>
    <row r="4" spans="1:12" ht="42.9" customHeight="1" x14ac:dyDescent="0.25">
      <c r="A4" s="24" t="s">
        <v>7</v>
      </c>
      <c r="B4" s="31" t="s">
        <v>8</v>
      </c>
      <c r="C4" s="31"/>
      <c r="D4" s="31"/>
      <c r="E4" s="31"/>
      <c r="F4" s="24" t="s">
        <v>9</v>
      </c>
      <c r="G4" s="31" t="s">
        <v>8</v>
      </c>
      <c r="H4" s="31"/>
      <c r="I4" s="24" t="s">
        <v>10</v>
      </c>
      <c r="J4" s="24" t="s">
        <v>11</v>
      </c>
      <c r="K4" s="24" t="s">
        <v>12</v>
      </c>
      <c r="L4" s="24">
        <v>18716341656</v>
      </c>
    </row>
    <row r="5" spans="1:12" ht="33.6" customHeight="1" x14ac:dyDescent="0.25">
      <c r="A5" s="31" t="s">
        <v>13</v>
      </c>
      <c r="B5" s="31" t="s">
        <v>14</v>
      </c>
      <c r="C5" s="31"/>
      <c r="D5" s="31"/>
      <c r="E5" s="31"/>
      <c r="F5" s="31" t="s">
        <v>15</v>
      </c>
      <c r="G5" s="31"/>
      <c r="H5" s="31" t="s">
        <v>16</v>
      </c>
      <c r="I5" s="31"/>
      <c r="J5" s="24" t="s">
        <v>17</v>
      </c>
      <c r="K5" s="24" t="s">
        <v>18</v>
      </c>
      <c r="L5" s="24" t="s">
        <v>19</v>
      </c>
    </row>
    <row r="6" spans="1:12" ht="26.1" customHeight="1" x14ac:dyDescent="0.25">
      <c r="A6" s="31"/>
      <c r="B6" s="42">
        <v>10012500</v>
      </c>
      <c r="C6" s="42"/>
      <c r="D6" s="42"/>
      <c r="E6" s="42"/>
      <c r="F6" s="31"/>
      <c r="G6" s="31"/>
      <c r="H6" s="42">
        <v>10012500</v>
      </c>
      <c r="I6" s="42"/>
      <c r="J6" s="5">
        <v>1</v>
      </c>
      <c r="K6" s="46">
        <v>10</v>
      </c>
      <c r="L6" s="24">
        <v>10</v>
      </c>
    </row>
    <row r="7" spans="1:12" ht="26.1" customHeight="1" x14ac:dyDescent="0.25">
      <c r="A7" s="31" t="s">
        <v>20</v>
      </c>
      <c r="B7" s="31" t="s">
        <v>21</v>
      </c>
      <c r="C7" s="31"/>
      <c r="D7" s="31"/>
      <c r="E7" s="31"/>
      <c r="F7" s="31"/>
      <c r="G7" s="31"/>
      <c r="H7" s="31" t="s">
        <v>22</v>
      </c>
      <c r="I7" s="31"/>
      <c r="J7" s="31"/>
      <c r="K7" s="31"/>
      <c r="L7" s="31"/>
    </row>
    <row r="8" spans="1:12" ht="111" customHeight="1" x14ac:dyDescent="0.25">
      <c r="A8" s="31"/>
      <c r="B8" s="41" t="s">
        <v>23</v>
      </c>
      <c r="C8" s="41"/>
      <c r="D8" s="41"/>
      <c r="E8" s="41"/>
      <c r="F8" s="41"/>
      <c r="G8" s="41"/>
      <c r="H8" s="41" t="s">
        <v>24</v>
      </c>
      <c r="I8" s="41"/>
      <c r="J8" s="41"/>
      <c r="K8" s="41"/>
      <c r="L8" s="41"/>
    </row>
    <row r="9" spans="1:12" ht="48.9" customHeight="1" x14ac:dyDescent="0.25">
      <c r="A9" s="31" t="s">
        <v>25</v>
      </c>
      <c r="B9" s="24" t="s">
        <v>26</v>
      </c>
      <c r="C9" s="24" t="s">
        <v>27</v>
      </c>
      <c r="D9" s="24" t="s">
        <v>28</v>
      </c>
      <c r="E9" s="24" t="s">
        <v>29</v>
      </c>
      <c r="F9" s="24" t="s">
        <v>30</v>
      </c>
      <c r="G9" s="24" t="s">
        <v>31</v>
      </c>
      <c r="H9" s="24" t="s">
        <v>32</v>
      </c>
      <c r="I9" s="24" t="s">
        <v>33</v>
      </c>
      <c r="J9" s="24" t="s">
        <v>34</v>
      </c>
      <c r="K9" s="24" t="s">
        <v>35</v>
      </c>
      <c r="L9" s="24" t="s">
        <v>36</v>
      </c>
    </row>
    <row r="10" spans="1:12" ht="75" customHeight="1" x14ac:dyDescent="0.25">
      <c r="A10" s="31"/>
      <c r="B10" s="31" t="s">
        <v>37</v>
      </c>
      <c r="C10" s="24" t="s">
        <v>38</v>
      </c>
      <c r="D10" s="25" t="s">
        <v>39</v>
      </c>
      <c r="E10" s="5" t="s">
        <v>40</v>
      </c>
      <c r="F10" s="6" t="s">
        <v>41</v>
      </c>
      <c r="G10" s="7">
        <v>1</v>
      </c>
      <c r="H10" s="7">
        <v>1</v>
      </c>
      <c r="I10" s="5">
        <v>1</v>
      </c>
      <c r="J10" s="24">
        <v>10</v>
      </c>
      <c r="K10" s="24">
        <v>10</v>
      </c>
      <c r="L10" s="24"/>
    </row>
    <row r="11" spans="1:12" ht="75" customHeight="1" x14ac:dyDescent="0.25">
      <c r="A11" s="31"/>
      <c r="B11" s="31"/>
      <c r="C11" s="24" t="s">
        <v>42</v>
      </c>
      <c r="D11" s="25" t="s">
        <v>43</v>
      </c>
      <c r="E11" s="5" t="s">
        <v>40</v>
      </c>
      <c r="F11" s="6" t="s">
        <v>41</v>
      </c>
      <c r="G11" s="7">
        <v>1</v>
      </c>
      <c r="H11" s="7">
        <v>1</v>
      </c>
      <c r="I11" s="5">
        <v>1</v>
      </c>
      <c r="J11" s="24">
        <v>10</v>
      </c>
      <c r="K11" s="24">
        <v>10</v>
      </c>
      <c r="L11" s="24"/>
    </row>
    <row r="12" spans="1:12" ht="75" customHeight="1" x14ac:dyDescent="0.25">
      <c r="A12" s="31"/>
      <c r="B12" s="31"/>
      <c r="C12" s="24" t="s">
        <v>44</v>
      </c>
      <c r="D12" s="25" t="s">
        <v>45</v>
      </c>
      <c r="E12" s="5" t="s">
        <v>40</v>
      </c>
      <c r="F12" s="6" t="s">
        <v>41</v>
      </c>
      <c r="G12" s="7">
        <v>1</v>
      </c>
      <c r="H12" s="7">
        <v>1</v>
      </c>
      <c r="I12" s="5">
        <v>1</v>
      </c>
      <c r="J12" s="24">
        <v>10</v>
      </c>
      <c r="K12" s="24">
        <v>10</v>
      </c>
      <c r="L12" s="24"/>
    </row>
    <row r="13" spans="1:12" ht="75" customHeight="1" x14ac:dyDescent="0.25">
      <c r="A13" s="31"/>
      <c r="B13" s="31"/>
      <c r="C13" s="24" t="s">
        <v>46</v>
      </c>
      <c r="D13" s="25" t="s">
        <v>47</v>
      </c>
      <c r="E13" s="24" t="s">
        <v>48</v>
      </c>
      <c r="F13" s="24" t="s">
        <v>49</v>
      </c>
      <c r="G13" s="49">
        <v>10012500</v>
      </c>
      <c r="H13" s="15">
        <v>10012500</v>
      </c>
      <c r="I13" s="5">
        <v>1</v>
      </c>
      <c r="J13" s="24">
        <v>10</v>
      </c>
      <c r="K13" s="24">
        <v>10</v>
      </c>
      <c r="L13" s="24"/>
    </row>
    <row r="14" spans="1:12" ht="75" customHeight="1" x14ac:dyDescent="0.25">
      <c r="A14" s="31"/>
      <c r="B14" s="31" t="s">
        <v>50</v>
      </c>
      <c r="C14" s="24" t="s">
        <v>51</v>
      </c>
      <c r="D14" s="25" t="s">
        <v>52</v>
      </c>
      <c r="E14" s="5" t="s">
        <v>40</v>
      </c>
      <c r="F14" s="6" t="s">
        <v>41</v>
      </c>
      <c r="G14" s="7">
        <v>0.8</v>
      </c>
      <c r="H14" s="7">
        <v>0.82</v>
      </c>
      <c r="I14" s="5">
        <v>1</v>
      </c>
      <c r="J14" s="24">
        <v>10</v>
      </c>
      <c r="K14" s="24">
        <v>10</v>
      </c>
      <c r="L14" s="24"/>
    </row>
    <row r="15" spans="1:12" ht="75" customHeight="1" x14ac:dyDescent="0.25">
      <c r="A15" s="31"/>
      <c r="B15" s="31"/>
      <c r="C15" s="24" t="s">
        <v>53</v>
      </c>
      <c r="D15" s="25" t="s">
        <v>54</v>
      </c>
      <c r="E15" s="5" t="s">
        <v>40</v>
      </c>
      <c r="F15" s="6" t="s">
        <v>41</v>
      </c>
      <c r="G15" s="7">
        <v>0.95</v>
      </c>
      <c r="H15" s="7">
        <v>0.95</v>
      </c>
      <c r="I15" s="5">
        <v>1</v>
      </c>
      <c r="J15" s="24">
        <v>10</v>
      </c>
      <c r="K15" s="24">
        <v>10</v>
      </c>
      <c r="L15" s="24"/>
    </row>
    <row r="16" spans="1:12" ht="75" customHeight="1" x14ac:dyDescent="0.25">
      <c r="A16" s="31"/>
      <c r="B16" s="31"/>
      <c r="C16" s="24" t="s">
        <v>55</v>
      </c>
      <c r="D16" s="25" t="s">
        <v>56</v>
      </c>
      <c r="E16" s="5" t="s">
        <v>40</v>
      </c>
      <c r="F16" s="6" t="s">
        <v>41</v>
      </c>
      <c r="G16" s="7">
        <v>0.9</v>
      </c>
      <c r="H16" s="7">
        <v>0.92</v>
      </c>
      <c r="I16" s="5">
        <v>1</v>
      </c>
      <c r="J16" s="24">
        <v>10</v>
      </c>
      <c r="K16" s="24">
        <v>10</v>
      </c>
      <c r="L16" s="24"/>
    </row>
    <row r="17" spans="1:12" ht="75" customHeight="1" x14ac:dyDescent="0.25">
      <c r="A17" s="31"/>
      <c r="B17" s="24" t="s">
        <v>57</v>
      </c>
      <c r="C17" s="24" t="s">
        <v>58</v>
      </c>
      <c r="D17" s="25" t="s">
        <v>59</v>
      </c>
      <c r="E17" s="5" t="s">
        <v>40</v>
      </c>
      <c r="F17" s="6" t="s">
        <v>60</v>
      </c>
      <c r="G17" s="7">
        <v>0.95</v>
      </c>
      <c r="H17" s="7">
        <v>0.96</v>
      </c>
      <c r="I17" s="5">
        <v>1</v>
      </c>
      <c r="J17" s="24">
        <v>20</v>
      </c>
      <c r="K17" s="24">
        <v>20</v>
      </c>
      <c r="L17" s="24"/>
    </row>
    <row r="18" spans="1:12" ht="44.1" customHeight="1" x14ac:dyDescent="0.25">
      <c r="A18" s="41" t="s">
        <v>61</v>
      </c>
      <c r="B18" s="41"/>
      <c r="C18" s="41"/>
      <c r="D18" s="41"/>
      <c r="E18" s="41"/>
      <c r="F18" s="41"/>
      <c r="G18" s="41"/>
      <c r="H18" s="41"/>
      <c r="I18" s="41"/>
      <c r="J18" s="41"/>
      <c r="K18" s="41"/>
      <c r="L18" s="41"/>
    </row>
  </sheetData>
  <mergeCells count="21">
    <mergeCell ref="H7:L7"/>
    <mergeCell ref="B8:G8"/>
    <mergeCell ref="H8:L8"/>
    <mergeCell ref="A18:L18"/>
    <mergeCell ref="B5:E5"/>
    <mergeCell ref="F5:G5"/>
    <mergeCell ref="H5:I5"/>
    <mergeCell ref="B6:E6"/>
    <mergeCell ref="F6:G6"/>
    <mergeCell ref="H6:I6"/>
    <mergeCell ref="A5:A6"/>
    <mergeCell ref="A7:A8"/>
    <mergeCell ref="A9:A17"/>
    <mergeCell ref="B10:B13"/>
    <mergeCell ref="B14:B16"/>
    <mergeCell ref="B7:G7"/>
    <mergeCell ref="A1:L1"/>
    <mergeCell ref="A2:L2"/>
    <mergeCell ref="B3:H3"/>
    <mergeCell ref="B4:E4"/>
    <mergeCell ref="G4:H4"/>
  </mergeCells>
  <phoneticPr fontId="9" type="noConversion"/>
  <pageMargins left="0.27500000000000002" right="0.31458333333333299" top="0.47222222222222199" bottom="0.31458333333333299" header="0.3" footer="0.3"/>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7"/>
  <sheetViews>
    <sheetView workbookViewId="0">
      <pane xSplit="7" ySplit="5" topLeftCell="H15" activePane="bottomRight" state="frozen"/>
      <selection pane="topRight"/>
      <selection pane="bottomLeft"/>
      <selection pane="bottomRight" activeCell="L4" sqref="L4"/>
    </sheetView>
  </sheetViews>
  <sheetFormatPr defaultColWidth="9" defaultRowHeight="14.4" x14ac:dyDescent="0.25"/>
  <cols>
    <col min="1" max="1" width="12.6640625" customWidth="1"/>
    <col min="2" max="2" width="6.109375" customWidth="1"/>
    <col min="3" max="3" width="10.44140625" customWidth="1"/>
    <col min="4" max="4" width="12.6640625" customWidth="1"/>
    <col min="5" max="5" width="9.88671875" customWidth="1"/>
    <col min="6" max="6" width="11.33203125" customWidth="1"/>
    <col min="7" max="8" width="17.109375" customWidth="1"/>
    <col min="9" max="12" width="12.6640625" customWidth="1"/>
  </cols>
  <sheetData>
    <row r="1" spans="1:12" ht="20.399999999999999" x14ac:dyDescent="0.25">
      <c r="A1" s="26" t="s">
        <v>154</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155</v>
      </c>
      <c r="C3" s="29"/>
      <c r="D3" s="29"/>
      <c r="E3" s="29"/>
      <c r="F3" s="29"/>
      <c r="G3" s="29"/>
      <c r="H3" s="30"/>
      <c r="I3" s="1" t="s">
        <v>4</v>
      </c>
      <c r="J3" s="1">
        <v>97</v>
      </c>
      <c r="K3" s="1" t="s">
        <v>5</v>
      </c>
      <c r="L3" s="1" t="s">
        <v>6</v>
      </c>
    </row>
    <row r="4" spans="1:12" ht="42.9" customHeight="1" x14ac:dyDescent="0.25">
      <c r="A4" s="1" t="s">
        <v>7</v>
      </c>
      <c r="B4" s="28" t="s">
        <v>8</v>
      </c>
      <c r="C4" s="29"/>
      <c r="D4" s="29"/>
      <c r="E4" s="30"/>
      <c r="F4" s="1" t="s">
        <v>9</v>
      </c>
      <c r="G4" s="28" t="s">
        <v>8</v>
      </c>
      <c r="H4" s="30"/>
      <c r="I4" s="1" t="s">
        <v>10</v>
      </c>
      <c r="J4" s="1" t="s">
        <v>11</v>
      </c>
      <c r="K4" s="1" t="s">
        <v>12</v>
      </c>
      <c r="L4" s="53">
        <v>18716341656</v>
      </c>
    </row>
    <row r="5" spans="1:12" ht="26.1"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42198180.710000001</v>
      </c>
      <c r="C6" s="36"/>
      <c r="D6" s="36"/>
      <c r="E6" s="37"/>
      <c r="F6" s="28"/>
      <c r="G6" s="30"/>
      <c r="H6" s="35">
        <v>42198180.710000001</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57.6" customHeight="1" x14ac:dyDescent="0.25">
      <c r="A8" s="31"/>
      <c r="B8" s="32" t="s">
        <v>156</v>
      </c>
      <c r="C8" s="33"/>
      <c r="D8" s="33"/>
      <c r="E8" s="33"/>
      <c r="F8" s="33"/>
      <c r="G8" s="34"/>
      <c r="H8" s="32" t="s">
        <v>157</v>
      </c>
      <c r="I8" s="33"/>
      <c r="J8" s="33"/>
      <c r="K8" s="33"/>
      <c r="L8" s="34"/>
    </row>
    <row r="9" spans="1:12" ht="31.5" customHeight="1" x14ac:dyDescent="0.25">
      <c r="A9" s="31" t="s">
        <v>25</v>
      </c>
      <c r="B9" s="1" t="s">
        <v>26</v>
      </c>
      <c r="C9" s="1" t="s">
        <v>27</v>
      </c>
      <c r="D9" s="1" t="s">
        <v>28</v>
      </c>
      <c r="E9" s="1" t="s">
        <v>29</v>
      </c>
      <c r="F9" s="1" t="s">
        <v>30</v>
      </c>
      <c r="G9" s="1" t="s">
        <v>31</v>
      </c>
      <c r="H9" s="1" t="s">
        <v>32</v>
      </c>
      <c r="I9" s="1" t="s">
        <v>33</v>
      </c>
      <c r="J9" s="1" t="s">
        <v>34</v>
      </c>
      <c r="K9" s="1" t="s">
        <v>35</v>
      </c>
      <c r="L9" s="1" t="s">
        <v>36</v>
      </c>
    </row>
    <row r="10" spans="1:12" ht="68.099999999999994" customHeight="1" x14ac:dyDescent="0.25">
      <c r="A10" s="31"/>
      <c r="B10" s="40" t="s">
        <v>37</v>
      </c>
      <c r="C10" s="1" t="s">
        <v>42</v>
      </c>
      <c r="D10" s="4" t="s">
        <v>158</v>
      </c>
      <c r="E10" s="5" t="s">
        <v>40</v>
      </c>
      <c r="F10" s="6" t="s">
        <v>41</v>
      </c>
      <c r="G10" s="7">
        <v>1</v>
      </c>
      <c r="H10" s="7">
        <v>1</v>
      </c>
      <c r="I10" s="7">
        <v>1</v>
      </c>
      <c r="J10" s="1">
        <v>10</v>
      </c>
      <c r="K10" s="1">
        <v>10</v>
      </c>
      <c r="L10" s="1"/>
    </row>
    <row r="11" spans="1:12" ht="68.099999999999994" customHeight="1" x14ac:dyDescent="0.25">
      <c r="A11" s="31"/>
      <c r="B11" s="40"/>
      <c r="C11" s="1" t="s">
        <v>44</v>
      </c>
      <c r="D11" s="4" t="s">
        <v>159</v>
      </c>
      <c r="E11" s="5" t="s">
        <v>40</v>
      </c>
      <c r="F11" s="6" t="s">
        <v>41</v>
      </c>
      <c r="G11" s="7">
        <v>1</v>
      </c>
      <c r="H11" s="7">
        <v>1</v>
      </c>
      <c r="I11" s="7">
        <v>1</v>
      </c>
      <c r="J11" s="1">
        <v>10</v>
      </c>
      <c r="K11" s="1">
        <v>10</v>
      </c>
      <c r="L11" s="1"/>
    </row>
    <row r="12" spans="1:12" ht="68.099999999999994" customHeight="1" x14ac:dyDescent="0.25">
      <c r="A12" s="31"/>
      <c r="B12" s="39"/>
      <c r="C12" s="1" t="s">
        <v>46</v>
      </c>
      <c r="D12" s="4" t="s">
        <v>160</v>
      </c>
      <c r="E12" s="5" t="s">
        <v>40</v>
      </c>
      <c r="F12" s="6" t="s">
        <v>49</v>
      </c>
      <c r="G12" s="50">
        <v>42198180.710000001</v>
      </c>
      <c r="H12" s="52">
        <v>42198180.710000001</v>
      </c>
      <c r="I12" s="7">
        <v>1</v>
      </c>
      <c r="J12" s="1">
        <v>10</v>
      </c>
      <c r="K12" s="1">
        <v>10</v>
      </c>
      <c r="L12" s="1"/>
    </row>
    <row r="13" spans="1:12" ht="68.099999999999994" customHeight="1" x14ac:dyDescent="0.25">
      <c r="A13" s="31"/>
      <c r="B13" s="40" t="s">
        <v>50</v>
      </c>
      <c r="C13" s="38" t="s">
        <v>53</v>
      </c>
      <c r="D13" s="4" t="s">
        <v>161</v>
      </c>
      <c r="E13" s="5" t="s">
        <v>40</v>
      </c>
      <c r="F13" s="6" t="s">
        <v>41</v>
      </c>
      <c r="G13" s="7">
        <v>0.9</v>
      </c>
      <c r="H13" s="7">
        <v>0.87</v>
      </c>
      <c r="I13" s="7">
        <v>0.7</v>
      </c>
      <c r="J13" s="1">
        <v>10</v>
      </c>
      <c r="K13" s="1">
        <v>7</v>
      </c>
      <c r="L13" s="14" t="s">
        <v>162</v>
      </c>
    </row>
    <row r="14" spans="1:12" ht="68.099999999999994" customHeight="1" x14ac:dyDescent="0.25">
      <c r="A14" s="31"/>
      <c r="B14" s="40"/>
      <c r="C14" s="39"/>
      <c r="D14" s="4" t="s">
        <v>163</v>
      </c>
      <c r="E14" s="5" t="s">
        <v>40</v>
      </c>
      <c r="F14" s="6" t="s">
        <v>41</v>
      </c>
      <c r="G14" s="7">
        <v>0.9</v>
      </c>
      <c r="H14" s="7">
        <v>0.91</v>
      </c>
      <c r="I14" s="7">
        <v>1</v>
      </c>
      <c r="J14" s="1">
        <v>20</v>
      </c>
      <c r="K14" s="1">
        <v>20</v>
      </c>
      <c r="L14" s="1"/>
    </row>
    <row r="15" spans="1:12" ht="68.099999999999994" customHeight="1" x14ac:dyDescent="0.25">
      <c r="A15" s="31"/>
      <c r="B15" s="39"/>
      <c r="C15" s="1" t="s">
        <v>55</v>
      </c>
      <c r="D15" s="4" t="s">
        <v>164</v>
      </c>
      <c r="E15" s="5" t="s">
        <v>40</v>
      </c>
      <c r="F15" s="6" t="s">
        <v>41</v>
      </c>
      <c r="G15" s="7">
        <v>0.85</v>
      </c>
      <c r="H15" s="7">
        <v>0.87</v>
      </c>
      <c r="I15" s="7">
        <v>1</v>
      </c>
      <c r="J15" s="1">
        <v>10</v>
      </c>
      <c r="K15" s="1">
        <v>10</v>
      </c>
      <c r="L15" s="1"/>
    </row>
    <row r="16" spans="1:12" ht="68.099999999999994" customHeight="1" x14ac:dyDescent="0.25">
      <c r="A16" s="31"/>
      <c r="B16" s="1" t="s">
        <v>57</v>
      </c>
      <c r="C16" s="1" t="s">
        <v>58</v>
      </c>
      <c r="D16" s="4" t="s">
        <v>59</v>
      </c>
      <c r="E16" s="5" t="s">
        <v>40</v>
      </c>
      <c r="F16" s="6" t="s">
        <v>60</v>
      </c>
      <c r="G16" s="7">
        <v>0.95</v>
      </c>
      <c r="H16" s="7">
        <v>0.97</v>
      </c>
      <c r="I16" s="5">
        <v>1</v>
      </c>
      <c r="J16" s="1">
        <v>20</v>
      </c>
      <c r="K16" s="1">
        <v>20</v>
      </c>
      <c r="L16" s="1"/>
    </row>
    <row r="17" spans="1:12" ht="26.1" customHeight="1" x14ac:dyDescent="0.25">
      <c r="A17" s="32" t="s">
        <v>61</v>
      </c>
      <c r="B17" s="33"/>
      <c r="C17" s="33"/>
      <c r="D17" s="33"/>
      <c r="E17" s="33"/>
      <c r="F17" s="33"/>
      <c r="G17" s="33"/>
      <c r="H17" s="33"/>
      <c r="I17" s="33"/>
      <c r="J17" s="33"/>
      <c r="K17" s="33"/>
      <c r="L17" s="34"/>
    </row>
  </sheetData>
  <mergeCells count="22">
    <mergeCell ref="H7:L7"/>
    <mergeCell ref="B8:G8"/>
    <mergeCell ref="H8:L8"/>
    <mergeCell ref="A17:L17"/>
    <mergeCell ref="C13:C14"/>
    <mergeCell ref="A7:A8"/>
    <mergeCell ref="A9:A16"/>
    <mergeCell ref="B10:B12"/>
    <mergeCell ref="B13:B15"/>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ageMargins left="0.23611111111111099" right="0.23611111111111099" top="0.39305555555555599" bottom="0.31458333333333299" header="0.156944444444444" footer="0.15694444444444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2"/>
  <sheetViews>
    <sheetView workbookViewId="0">
      <pane xSplit="7" ySplit="5" topLeftCell="H6" activePane="bottomRight" state="frozen"/>
      <selection pane="topRight"/>
      <selection pane="bottomLeft"/>
      <selection pane="bottomRight" activeCell="A2" sqref="A2:L2"/>
    </sheetView>
  </sheetViews>
  <sheetFormatPr defaultColWidth="9" defaultRowHeight="14.4" x14ac:dyDescent="0.25"/>
  <cols>
    <col min="1" max="1" width="9.109375" customWidth="1"/>
    <col min="2" max="2" width="6.109375" customWidth="1"/>
    <col min="3" max="3" width="9.6640625" customWidth="1"/>
    <col min="4" max="4" width="12.6640625" customWidth="1"/>
    <col min="5" max="5" width="5.5546875" customWidth="1"/>
    <col min="6" max="6" width="8.6640625" customWidth="1"/>
    <col min="7" max="7" width="15.6640625" customWidth="1"/>
    <col min="8" max="8" width="23.21875" customWidth="1"/>
    <col min="9" max="11" width="12.6640625" customWidth="1"/>
    <col min="12" max="12" width="14.21875" customWidth="1"/>
  </cols>
  <sheetData>
    <row r="1" spans="1:12" ht="20.399999999999999" x14ac:dyDescent="0.25">
      <c r="A1" s="26" t="s">
        <v>165</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166</v>
      </c>
      <c r="C3" s="29"/>
      <c r="D3" s="29"/>
      <c r="E3" s="29"/>
      <c r="F3" s="29"/>
      <c r="G3" s="29"/>
      <c r="H3" s="30"/>
      <c r="I3" s="1" t="s">
        <v>4</v>
      </c>
      <c r="J3" s="1">
        <v>99</v>
      </c>
      <c r="K3" s="1" t="s">
        <v>5</v>
      </c>
      <c r="L3" s="1" t="s">
        <v>6</v>
      </c>
    </row>
    <row r="4" spans="1:12" ht="42.9" customHeight="1" x14ac:dyDescent="0.25">
      <c r="A4" s="1" t="s">
        <v>7</v>
      </c>
      <c r="B4" s="28" t="s">
        <v>8</v>
      </c>
      <c r="C4" s="29"/>
      <c r="D4" s="29"/>
      <c r="E4" s="30"/>
      <c r="F4" s="1" t="s">
        <v>9</v>
      </c>
      <c r="G4" s="28" t="s">
        <v>8</v>
      </c>
      <c r="H4" s="30"/>
      <c r="I4" s="1" t="s">
        <v>10</v>
      </c>
      <c r="J4" s="1" t="s">
        <v>11</v>
      </c>
      <c r="K4" s="1" t="s">
        <v>12</v>
      </c>
      <c r="L4" s="10">
        <v>18716341656</v>
      </c>
    </row>
    <row r="5" spans="1:12" ht="26.1"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327303946.64999998</v>
      </c>
      <c r="C6" s="36"/>
      <c r="D6" s="36"/>
      <c r="E6" s="37"/>
      <c r="F6" s="28"/>
      <c r="G6" s="30"/>
      <c r="H6" s="35">
        <f>B6</f>
        <v>327303946.64999998</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180" customHeight="1" x14ac:dyDescent="0.25">
      <c r="A8" s="31"/>
      <c r="B8" s="41" t="s">
        <v>167</v>
      </c>
      <c r="C8" s="41"/>
      <c r="D8" s="41"/>
      <c r="E8" s="41"/>
      <c r="F8" s="41"/>
      <c r="G8" s="41"/>
      <c r="H8" s="41" t="s">
        <v>168</v>
      </c>
      <c r="I8" s="41"/>
      <c r="J8" s="41"/>
      <c r="K8" s="41"/>
      <c r="L8" s="41"/>
    </row>
    <row r="9" spans="1:12" ht="41.1" customHeight="1" x14ac:dyDescent="0.25">
      <c r="A9" s="31" t="s">
        <v>25</v>
      </c>
      <c r="B9" s="1" t="s">
        <v>26</v>
      </c>
      <c r="C9" s="1" t="s">
        <v>27</v>
      </c>
      <c r="D9" s="1" t="s">
        <v>28</v>
      </c>
      <c r="E9" s="3" t="s">
        <v>29</v>
      </c>
      <c r="F9" s="3" t="s">
        <v>30</v>
      </c>
      <c r="G9" s="3" t="s">
        <v>31</v>
      </c>
      <c r="H9" s="3" t="s">
        <v>32</v>
      </c>
      <c r="I9" s="3" t="s">
        <v>33</v>
      </c>
      <c r="J9" s="3" t="s">
        <v>34</v>
      </c>
      <c r="K9" s="3" t="s">
        <v>35</v>
      </c>
      <c r="L9" s="3" t="s">
        <v>36</v>
      </c>
    </row>
    <row r="10" spans="1:12" ht="72.900000000000006" customHeight="1" x14ac:dyDescent="0.25">
      <c r="A10" s="31"/>
      <c r="B10" s="40" t="s">
        <v>37</v>
      </c>
      <c r="C10" s="40" t="s">
        <v>38</v>
      </c>
      <c r="D10" s="13" t="s">
        <v>113</v>
      </c>
      <c r="E10" s="6" t="s">
        <v>114</v>
      </c>
      <c r="F10" s="6" t="s">
        <v>60</v>
      </c>
      <c r="G10" s="6">
        <v>20</v>
      </c>
      <c r="H10" s="6">
        <v>20</v>
      </c>
      <c r="I10" s="7">
        <v>1</v>
      </c>
      <c r="J10" s="1">
        <v>10</v>
      </c>
      <c r="K10" s="1">
        <f t="shared" ref="K10:K21" si="0">J10*I10</f>
        <v>10</v>
      </c>
      <c r="L10" s="1"/>
    </row>
    <row r="11" spans="1:12" ht="72.900000000000006" customHeight="1" x14ac:dyDescent="0.25">
      <c r="A11" s="31"/>
      <c r="B11" s="40"/>
      <c r="C11" s="40"/>
      <c r="D11" s="13" t="s">
        <v>111</v>
      </c>
      <c r="E11" s="6" t="s">
        <v>112</v>
      </c>
      <c r="F11" s="6" t="s">
        <v>60</v>
      </c>
      <c r="G11" s="6">
        <v>4238</v>
      </c>
      <c r="H11" s="6">
        <v>4238</v>
      </c>
      <c r="I11" s="7">
        <v>1</v>
      </c>
      <c r="J11" s="1">
        <v>10</v>
      </c>
      <c r="K11" s="1">
        <f t="shared" si="0"/>
        <v>10</v>
      </c>
      <c r="L11" s="1"/>
    </row>
    <row r="12" spans="1:12" ht="72.900000000000006" customHeight="1" x14ac:dyDescent="0.25">
      <c r="A12" s="31"/>
      <c r="B12" s="40"/>
      <c r="C12" s="40"/>
      <c r="D12" s="13" t="s">
        <v>169</v>
      </c>
      <c r="E12" s="6" t="s">
        <v>40</v>
      </c>
      <c r="F12" s="6" t="s">
        <v>41</v>
      </c>
      <c r="G12" s="17">
        <v>1</v>
      </c>
      <c r="H12" s="17">
        <v>1</v>
      </c>
      <c r="I12" s="7">
        <v>1</v>
      </c>
      <c r="J12" s="1">
        <v>5</v>
      </c>
      <c r="K12" s="1">
        <f t="shared" si="0"/>
        <v>5</v>
      </c>
      <c r="L12" s="1"/>
    </row>
    <row r="13" spans="1:12" ht="72.900000000000006" customHeight="1" x14ac:dyDescent="0.25">
      <c r="A13" s="31"/>
      <c r="B13" s="40"/>
      <c r="C13" s="39"/>
      <c r="D13" s="13" t="s">
        <v>170</v>
      </c>
      <c r="E13" s="6" t="s">
        <v>40</v>
      </c>
      <c r="F13" s="6" t="s">
        <v>41</v>
      </c>
      <c r="G13" s="17">
        <v>1</v>
      </c>
      <c r="H13" s="17">
        <v>1</v>
      </c>
      <c r="I13" s="7">
        <v>1</v>
      </c>
      <c r="J13" s="1">
        <v>5</v>
      </c>
      <c r="K13" s="1">
        <f t="shared" si="0"/>
        <v>5</v>
      </c>
      <c r="L13" s="18"/>
    </row>
    <row r="14" spans="1:12" ht="72.900000000000006" customHeight="1" x14ac:dyDescent="0.25">
      <c r="A14" s="31"/>
      <c r="B14" s="40"/>
      <c r="C14" s="40" t="s">
        <v>42</v>
      </c>
      <c r="D14" s="13" t="s">
        <v>171</v>
      </c>
      <c r="E14" s="6" t="s">
        <v>40</v>
      </c>
      <c r="F14" s="6" t="s">
        <v>41</v>
      </c>
      <c r="G14" s="17">
        <v>1</v>
      </c>
      <c r="H14" s="17">
        <v>1</v>
      </c>
      <c r="I14" s="7">
        <v>1</v>
      </c>
      <c r="J14" s="1">
        <v>10</v>
      </c>
      <c r="K14" s="1">
        <f t="shared" si="0"/>
        <v>10</v>
      </c>
      <c r="L14" s="18"/>
    </row>
    <row r="15" spans="1:12" ht="72.900000000000006" customHeight="1" x14ac:dyDescent="0.25">
      <c r="A15" s="31"/>
      <c r="B15" s="40"/>
      <c r="C15" s="39"/>
      <c r="D15" s="13" t="s">
        <v>115</v>
      </c>
      <c r="E15" s="5" t="s">
        <v>40</v>
      </c>
      <c r="F15" s="6" t="s">
        <v>41</v>
      </c>
      <c r="G15" s="7">
        <v>1</v>
      </c>
      <c r="H15" s="7">
        <v>1</v>
      </c>
      <c r="I15" s="7">
        <v>1</v>
      </c>
      <c r="J15" s="1">
        <v>10</v>
      </c>
      <c r="K15" s="1">
        <f t="shared" si="0"/>
        <v>10</v>
      </c>
      <c r="L15" s="1"/>
    </row>
    <row r="16" spans="1:12" ht="89.1" customHeight="1" x14ac:dyDescent="0.25">
      <c r="A16" s="31"/>
      <c r="B16" s="40"/>
      <c r="C16" s="1" t="s">
        <v>44</v>
      </c>
      <c r="D16" s="13" t="s">
        <v>172</v>
      </c>
      <c r="E16" s="5" t="s">
        <v>40</v>
      </c>
      <c r="F16" s="6" t="s">
        <v>41</v>
      </c>
      <c r="G16" s="7">
        <v>1</v>
      </c>
      <c r="H16" s="7">
        <v>1</v>
      </c>
      <c r="I16" s="7">
        <v>1</v>
      </c>
      <c r="J16" s="1">
        <v>10</v>
      </c>
      <c r="K16" s="1">
        <f t="shared" si="0"/>
        <v>10</v>
      </c>
      <c r="L16" s="1"/>
    </row>
    <row r="17" spans="1:12" ht="81" customHeight="1" x14ac:dyDescent="0.25">
      <c r="A17" s="31"/>
      <c r="B17" s="39"/>
      <c r="C17" s="1" t="s">
        <v>46</v>
      </c>
      <c r="D17" s="9" t="s">
        <v>173</v>
      </c>
      <c r="E17" s="6" t="s">
        <v>48</v>
      </c>
      <c r="F17" s="1" t="s">
        <v>49</v>
      </c>
      <c r="G17" s="15">
        <f>B6</f>
        <v>327303946.64999998</v>
      </c>
      <c r="H17" s="15">
        <f>H6</f>
        <v>327303946.64999998</v>
      </c>
      <c r="I17" s="7">
        <v>1</v>
      </c>
      <c r="J17" s="1">
        <v>10</v>
      </c>
      <c r="K17" s="1">
        <f t="shared" si="0"/>
        <v>10</v>
      </c>
      <c r="L17" s="1"/>
    </row>
    <row r="18" spans="1:12" ht="72.900000000000006" customHeight="1" x14ac:dyDescent="0.25">
      <c r="A18" s="31"/>
      <c r="B18" s="38" t="s">
        <v>50</v>
      </c>
      <c r="C18" s="1" t="s">
        <v>51</v>
      </c>
      <c r="D18" s="13" t="s">
        <v>174</v>
      </c>
      <c r="E18" s="5" t="s">
        <v>40</v>
      </c>
      <c r="F18" s="6" t="s">
        <v>41</v>
      </c>
      <c r="G18" s="7">
        <v>1</v>
      </c>
      <c r="H18" s="7">
        <v>0.98</v>
      </c>
      <c r="I18" s="5">
        <f>1-(G18-H18)/0.1</f>
        <v>0.79999999999999982</v>
      </c>
      <c r="J18" s="1">
        <v>5</v>
      </c>
      <c r="K18" s="1">
        <f t="shared" si="0"/>
        <v>3.9999999999999991</v>
      </c>
      <c r="L18" s="14" t="s">
        <v>175</v>
      </c>
    </row>
    <row r="19" spans="1:12" ht="72.900000000000006" customHeight="1" x14ac:dyDescent="0.25">
      <c r="A19" s="31"/>
      <c r="B19" s="40"/>
      <c r="C19" s="1" t="s">
        <v>53</v>
      </c>
      <c r="D19" s="13" t="s">
        <v>176</v>
      </c>
      <c r="E19" s="5" t="s">
        <v>40</v>
      </c>
      <c r="F19" s="6" t="s">
        <v>41</v>
      </c>
      <c r="G19" s="7">
        <v>1</v>
      </c>
      <c r="H19" s="7">
        <v>1</v>
      </c>
      <c r="I19" s="5">
        <v>1</v>
      </c>
      <c r="J19" s="1">
        <v>5</v>
      </c>
      <c r="K19" s="1">
        <f t="shared" si="0"/>
        <v>5</v>
      </c>
      <c r="L19" s="1"/>
    </row>
    <row r="20" spans="1:12" ht="39.9" customHeight="1" x14ac:dyDescent="0.25">
      <c r="A20" s="31"/>
      <c r="B20" s="39"/>
      <c r="C20" s="1" t="s">
        <v>55</v>
      </c>
      <c r="D20" s="13" t="s">
        <v>119</v>
      </c>
      <c r="E20" s="5" t="s">
        <v>40</v>
      </c>
      <c r="F20" s="6" t="s">
        <v>41</v>
      </c>
      <c r="G20" s="7">
        <v>1</v>
      </c>
      <c r="H20" s="7">
        <v>1</v>
      </c>
      <c r="I20" s="5">
        <v>1</v>
      </c>
      <c r="J20" s="1">
        <v>5</v>
      </c>
      <c r="K20" s="1">
        <f t="shared" si="0"/>
        <v>5</v>
      </c>
      <c r="L20" s="1"/>
    </row>
    <row r="21" spans="1:12" ht="53.1" customHeight="1" x14ac:dyDescent="0.25">
      <c r="A21" s="31"/>
      <c r="B21" s="1" t="s">
        <v>57</v>
      </c>
      <c r="C21" s="1" t="s">
        <v>177</v>
      </c>
      <c r="D21" s="1" t="s">
        <v>59</v>
      </c>
      <c r="E21" s="5" t="s">
        <v>40</v>
      </c>
      <c r="F21" s="6" t="s">
        <v>60</v>
      </c>
      <c r="G21" s="7">
        <v>0.95</v>
      </c>
      <c r="H21" s="7">
        <v>0.98</v>
      </c>
      <c r="I21" s="5">
        <v>1</v>
      </c>
      <c r="J21" s="1">
        <v>5</v>
      </c>
      <c r="K21" s="1">
        <f t="shared" si="0"/>
        <v>5</v>
      </c>
      <c r="L21" s="1"/>
    </row>
    <row r="22" spans="1:12" ht="26.1" customHeight="1" x14ac:dyDescent="0.25">
      <c r="A22" s="32" t="s">
        <v>61</v>
      </c>
      <c r="B22" s="33"/>
      <c r="C22" s="33"/>
      <c r="D22" s="33"/>
      <c r="E22" s="33"/>
      <c r="F22" s="33"/>
      <c r="G22" s="33"/>
      <c r="H22" s="33"/>
      <c r="I22" s="33"/>
      <c r="J22" s="33"/>
      <c r="K22" s="33"/>
      <c r="L22" s="34"/>
    </row>
  </sheetData>
  <mergeCells count="23">
    <mergeCell ref="H7:L7"/>
    <mergeCell ref="B8:G8"/>
    <mergeCell ref="H8:L8"/>
    <mergeCell ref="A22:L22"/>
    <mergeCell ref="C10:C13"/>
    <mergeCell ref="C14:C15"/>
    <mergeCell ref="A7:A8"/>
    <mergeCell ref="A9:A21"/>
    <mergeCell ref="B10:B17"/>
    <mergeCell ref="B18:B20"/>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rintOptions horizontalCentered="1"/>
  <pageMargins left="0.23622047244094491" right="0.15748031496062992" top="0.43307086614173229" bottom="0.47244094488188981" header="0.27559055118110237" footer="0.15748031496062992"/>
  <pageSetup paperSize="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9"/>
  <sheetViews>
    <sheetView workbookViewId="0">
      <pane xSplit="7" ySplit="5" topLeftCell="H6" activePane="bottomRight" state="frozen"/>
      <selection pane="topRight"/>
      <selection pane="bottomLeft"/>
      <selection pane="bottomRight" activeCell="L4" sqref="L4"/>
    </sheetView>
  </sheetViews>
  <sheetFormatPr defaultColWidth="9" defaultRowHeight="14.4" x14ac:dyDescent="0.25"/>
  <cols>
    <col min="1" max="1" width="9.44140625" customWidth="1"/>
    <col min="2" max="2" width="6.109375" customWidth="1"/>
    <col min="3" max="4" width="12.6640625" customWidth="1"/>
    <col min="5" max="5" width="9.6640625" customWidth="1"/>
    <col min="6" max="6" width="10.33203125" customWidth="1"/>
    <col min="7" max="8" width="18.21875" customWidth="1"/>
    <col min="9" max="11" width="12.6640625" customWidth="1"/>
    <col min="12" max="12" width="12.88671875" customWidth="1"/>
  </cols>
  <sheetData>
    <row r="1" spans="1:12" ht="20.399999999999999" x14ac:dyDescent="0.25">
      <c r="A1" s="26" t="s">
        <v>178</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179</v>
      </c>
      <c r="C3" s="29"/>
      <c r="D3" s="29"/>
      <c r="E3" s="29"/>
      <c r="F3" s="29"/>
      <c r="G3" s="29"/>
      <c r="H3" s="30"/>
      <c r="I3" s="1" t="s">
        <v>4</v>
      </c>
      <c r="J3" s="1">
        <v>98</v>
      </c>
      <c r="K3" s="1" t="s">
        <v>5</v>
      </c>
      <c r="L3" s="1" t="s">
        <v>6</v>
      </c>
    </row>
    <row r="4" spans="1:12" ht="42.9" customHeight="1" x14ac:dyDescent="0.25">
      <c r="A4" s="1" t="s">
        <v>7</v>
      </c>
      <c r="B4" s="28" t="s">
        <v>8</v>
      </c>
      <c r="C4" s="29"/>
      <c r="D4" s="29"/>
      <c r="E4" s="30"/>
      <c r="F4" s="1" t="s">
        <v>9</v>
      </c>
      <c r="G4" s="28" t="s">
        <v>8</v>
      </c>
      <c r="H4" s="30"/>
      <c r="I4" s="1" t="s">
        <v>10</v>
      </c>
      <c r="J4" s="1" t="s">
        <v>11</v>
      </c>
      <c r="K4" s="1" t="s">
        <v>12</v>
      </c>
      <c r="L4" s="57">
        <v>18716341656</v>
      </c>
    </row>
    <row r="5" spans="1:12" ht="26.1"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113228423.98999999</v>
      </c>
      <c r="C6" s="36"/>
      <c r="D6" s="36"/>
      <c r="E6" s="37"/>
      <c r="F6" s="28"/>
      <c r="G6" s="30"/>
      <c r="H6" s="35">
        <f>B6</f>
        <v>113228423.98999999</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150.6" customHeight="1" x14ac:dyDescent="0.25">
      <c r="A8" s="31"/>
      <c r="B8" s="32" t="s">
        <v>180</v>
      </c>
      <c r="C8" s="33"/>
      <c r="D8" s="33"/>
      <c r="E8" s="33"/>
      <c r="F8" s="33"/>
      <c r="G8" s="34"/>
      <c r="H8" s="32" t="s">
        <v>181</v>
      </c>
      <c r="I8" s="33"/>
      <c r="J8" s="33"/>
      <c r="K8" s="33"/>
      <c r="L8" s="34"/>
    </row>
    <row r="9" spans="1:12" ht="38.1" customHeight="1" x14ac:dyDescent="0.25">
      <c r="A9" s="31" t="s">
        <v>25</v>
      </c>
      <c r="B9" s="1" t="s">
        <v>26</v>
      </c>
      <c r="C9" s="1" t="s">
        <v>27</v>
      </c>
      <c r="D9" s="1" t="s">
        <v>28</v>
      </c>
      <c r="E9" s="3" t="s">
        <v>29</v>
      </c>
      <c r="F9" s="3" t="s">
        <v>30</v>
      </c>
      <c r="G9" s="3" t="s">
        <v>31</v>
      </c>
      <c r="H9" s="3" t="s">
        <v>32</v>
      </c>
      <c r="I9" s="3" t="s">
        <v>33</v>
      </c>
      <c r="J9" s="3" t="s">
        <v>34</v>
      </c>
      <c r="K9" s="3" t="s">
        <v>35</v>
      </c>
      <c r="L9" s="3" t="s">
        <v>36</v>
      </c>
    </row>
    <row r="10" spans="1:12" ht="69" customHeight="1" x14ac:dyDescent="0.25">
      <c r="A10" s="31"/>
      <c r="B10" s="40" t="s">
        <v>37</v>
      </c>
      <c r="C10" s="38" t="s">
        <v>38</v>
      </c>
      <c r="D10" s="13" t="s">
        <v>182</v>
      </c>
      <c r="E10" s="6" t="s">
        <v>114</v>
      </c>
      <c r="F10" s="6" t="s">
        <v>60</v>
      </c>
      <c r="G10" s="6">
        <v>20</v>
      </c>
      <c r="H10" s="6">
        <v>20</v>
      </c>
      <c r="I10" s="7">
        <v>1</v>
      </c>
      <c r="J10" s="1">
        <v>10</v>
      </c>
      <c r="K10" s="1">
        <v>10</v>
      </c>
      <c r="L10" s="1"/>
    </row>
    <row r="11" spans="1:12" ht="69" customHeight="1" x14ac:dyDescent="0.25">
      <c r="A11" s="31"/>
      <c r="B11" s="40"/>
      <c r="C11" s="40"/>
      <c r="D11" s="13" t="s">
        <v>111</v>
      </c>
      <c r="E11" s="6" t="s">
        <v>112</v>
      </c>
      <c r="F11" s="6" t="s">
        <v>60</v>
      </c>
      <c r="G11" s="6">
        <v>4238</v>
      </c>
      <c r="H11" s="6">
        <v>4238</v>
      </c>
      <c r="I11" s="7">
        <v>1</v>
      </c>
      <c r="J11" s="1">
        <v>10</v>
      </c>
      <c r="K11" s="1">
        <v>10</v>
      </c>
      <c r="L11" s="1"/>
    </row>
    <row r="12" spans="1:12" ht="69" customHeight="1" x14ac:dyDescent="0.25">
      <c r="A12" s="31"/>
      <c r="B12" s="40"/>
      <c r="C12" s="1" t="s">
        <v>42</v>
      </c>
      <c r="D12" s="13" t="s">
        <v>171</v>
      </c>
      <c r="E12" s="6" t="s">
        <v>40</v>
      </c>
      <c r="F12" s="6" t="s">
        <v>41</v>
      </c>
      <c r="G12" s="7">
        <v>1</v>
      </c>
      <c r="H12" s="7">
        <v>1</v>
      </c>
      <c r="I12" s="5">
        <v>1</v>
      </c>
      <c r="J12" s="1">
        <v>10</v>
      </c>
      <c r="K12" s="1">
        <v>10</v>
      </c>
      <c r="L12" s="1"/>
    </row>
    <row r="13" spans="1:12" ht="69" customHeight="1" x14ac:dyDescent="0.25">
      <c r="A13" s="31"/>
      <c r="B13" s="40"/>
      <c r="C13" s="1" t="s">
        <v>44</v>
      </c>
      <c r="D13" s="13" t="s">
        <v>183</v>
      </c>
      <c r="E13" s="5" t="s">
        <v>40</v>
      </c>
      <c r="F13" s="6" t="s">
        <v>41</v>
      </c>
      <c r="G13" s="7">
        <v>1</v>
      </c>
      <c r="H13" s="7">
        <v>1</v>
      </c>
      <c r="I13" s="7">
        <v>1</v>
      </c>
      <c r="J13" s="1">
        <v>10</v>
      </c>
      <c r="K13" s="1">
        <v>10</v>
      </c>
      <c r="L13" s="1"/>
    </row>
    <row r="14" spans="1:12" ht="69" customHeight="1" x14ac:dyDescent="0.25">
      <c r="A14" s="31"/>
      <c r="B14" s="39"/>
      <c r="C14" s="1" t="s">
        <v>46</v>
      </c>
      <c r="D14" s="13" t="s">
        <v>184</v>
      </c>
      <c r="E14" s="6" t="s">
        <v>48</v>
      </c>
      <c r="F14" s="1" t="s">
        <v>49</v>
      </c>
      <c r="G14" s="55">
        <f>B6</f>
        <v>113228423.98999999</v>
      </c>
      <c r="H14" s="56">
        <f>B6</f>
        <v>113228423.98999999</v>
      </c>
      <c r="I14" s="7">
        <v>1</v>
      </c>
      <c r="J14" s="1">
        <v>10</v>
      </c>
      <c r="K14" s="1">
        <v>10</v>
      </c>
      <c r="L14" s="1"/>
    </row>
    <row r="15" spans="1:12" ht="80.099999999999994" customHeight="1" x14ac:dyDescent="0.25">
      <c r="A15" s="31"/>
      <c r="B15" s="38" t="s">
        <v>50</v>
      </c>
      <c r="C15" s="1" t="s">
        <v>51</v>
      </c>
      <c r="D15" s="13" t="s">
        <v>174</v>
      </c>
      <c r="E15" s="5" t="s">
        <v>40</v>
      </c>
      <c r="F15" s="6" t="s">
        <v>41</v>
      </c>
      <c r="G15" s="7">
        <v>1</v>
      </c>
      <c r="H15" s="7">
        <v>0.98</v>
      </c>
      <c r="I15" s="5">
        <f>1-(G15-H15)/0.1</f>
        <v>0.79999999999999982</v>
      </c>
      <c r="J15" s="1">
        <v>10</v>
      </c>
      <c r="K15" s="1">
        <f>J15*I15</f>
        <v>7.9999999999999982</v>
      </c>
      <c r="L15" s="14" t="s">
        <v>185</v>
      </c>
    </row>
    <row r="16" spans="1:12" ht="78" customHeight="1" x14ac:dyDescent="0.25">
      <c r="A16" s="31"/>
      <c r="B16" s="40"/>
      <c r="C16" s="1" t="s">
        <v>53</v>
      </c>
      <c r="D16" s="13" t="s">
        <v>176</v>
      </c>
      <c r="E16" s="5" t="s">
        <v>40</v>
      </c>
      <c r="F16" s="6" t="s">
        <v>41</v>
      </c>
      <c r="G16" s="7">
        <v>1</v>
      </c>
      <c r="H16" s="7">
        <v>1</v>
      </c>
      <c r="I16" s="5">
        <v>1</v>
      </c>
      <c r="J16" s="1">
        <v>10</v>
      </c>
      <c r="K16" s="1">
        <v>10</v>
      </c>
      <c r="L16" s="1"/>
    </row>
    <row r="17" spans="1:12" ht="69" customHeight="1" x14ac:dyDescent="0.25">
      <c r="A17" s="31"/>
      <c r="B17" s="39"/>
      <c r="C17" s="1" t="s">
        <v>55</v>
      </c>
      <c r="D17" s="13" t="s">
        <v>119</v>
      </c>
      <c r="E17" s="5" t="s">
        <v>40</v>
      </c>
      <c r="F17" s="6" t="s">
        <v>41</v>
      </c>
      <c r="G17" s="7">
        <v>1</v>
      </c>
      <c r="H17" s="7">
        <v>1</v>
      </c>
      <c r="I17" s="5">
        <v>1</v>
      </c>
      <c r="J17" s="1">
        <v>10</v>
      </c>
      <c r="K17" s="1">
        <v>10</v>
      </c>
      <c r="L17" s="1"/>
    </row>
    <row r="18" spans="1:12" ht="51" customHeight="1" x14ac:dyDescent="0.25">
      <c r="A18" s="31"/>
      <c r="B18" s="1" t="s">
        <v>57</v>
      </c>
      <c r="C18" s="1" t="s">
        <v>177</v>
      </c>
      <c r="D18" s="1" t="s">
        <v>59</v>
      </c>
      <c r="E18" s="5" t="s">
        <v>40</v>
      </c>
      <c r="F18" s="6" t="s">
        <v>60</v>
      </c>
      <c r="G18" s="7">
        <v>0.95</v>
      </c>
      <c r="H18" s="7">
        <v>0.99</v>
      </c>
      <c r="I18" s="5">
        <v>1</v>
      </c>
      <c r="J18" s="1">
        <v>10</v>
      </c>
      <c r="K18" s="1">
        <v>10</v>
      </c>
      <c r="L18" s="1"/>
    </row>
    <row r="19" spans="1:12" ht="26.1" customHeight="1" x14ac:dyDescent="0.25">
      <c r="A19" s="32" t="s">
        <v>61</v>
      </c>
      <c r="B19" s="33"/>
      <c r="C19" s="33"/>
      <c r="D19" s="33"/>
      <c r="E19" s="33"/>
      <c r="F19" s="33"/>
      <c r="G19" s="33"/>
      <c r="H19" s="33"/>
      <c r="I19" s="33"/>
      <c r="J19" s="33"/>
      <c r="K19" s="33"/>
      <c r="L19" s="34"/>
    </row>
  </sheetData>
  <mergeCells count="22">
    <mergeCell ref="H7:L7"/>
    <mergeCell ref="B8:G8"/>
    <mergeCell ref="H8:L8"/>
    <mergeCell ref="A19:L19"/>
    <mergeCell ref="C10:C11"/>
    <mergeCell ref="A7:A8"/>
    <mergeCell ref="A9:A18"/>
    <mergeCell ref="B10:B14"/>
    <mergeCell ref="B15:B17"/>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ageMargins left="0.196527777777778" right="0.23611111111111099" top="0.35416666666666702" bottom="0.43263888888888902" header="0.156944444444444" footer="0.196527777777778"/>
  <pageSetup paperSize="9" scale="6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8"/>
  <sheetViews>
    <sheetView workbookViewId="0">
      <pane xSplit="7" ySplit="5" topLeftCell="H15" activePane="bottomRight" state="frozen"/>
      <selection pane="topRight"/>
      <selection pane="bottomLeft"/>
      <selection pane="bottomRight" activeCell="B5" sqref="B5:E5"/>
    </sheetView>
  </sheetViews>
  <sheetFormatPr defaultColWidth="9" defaultRowHeight="14.4" x14ac:dyDescent="0.25"/>
  <cols>
    <col min="1" max="1" width="10.21875" customWidth="1"/>
    <col min="2" max="2" width="6.109375" customWidth="1"/>
    <col min="3" max="4" width="12.6640625" customWidth="1"/>
    <col min="5" max="5" width="10.109375" customWidth="1"/>
    <col min="6" max="6" width="11" customWidth="1"/>
    <col min="7" max="7" width="18.33203125" customWidth="1"/>
    <col min="8" max="8" width="20.77734375" customWidth="1"/>
    <col min="9" max="12" width="12.6640625" customWidth="1"/>
  </cols>
  <sheetData>
    <row r="1" spans="1:12" ht="20.399999999999999" x14ac:dyDescent="0.25">
      <c r="A1" s="26" t="s">
        <v>186</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187</v>
      </c>
      <c r="C3" s="29"/>
      <c r="D3" s="29"/>
      <c r="E3" s="29"/>
      <c r="F3" s="29"/>
      <c r="G3" s="29"/>
      <c r="H3" s="30"/>
      <c r="I3" s="1" t="s">
        <v>4</v>
      </c>
      <c r="J3" s="1">
        <v>97</v>
      </c>
      <c r="K3" s="1" t="s">
        <v>5</v>
      </c>
      <c r="L3" s="1" t="s">
        <v>6</v>
      </c>
    </row>
    <row r="4" spans="1:12" ht="54.6" customHeight="1" x14ac:dyDescent="0.25">
      <c r="A4" s="1" t="s">
        <v>7</v>
      </c>
      <c r="B4" s="28" t="s">
        <v>8</v>
      </c>
      <c r="C4" s="29"/>
      <c r="D4" s="29"/>
      <c r="E4" s="30"/>
      <c r="F4" s="1" t="s">
        <v>9</v>
      </c>
      <c r="G4" s="28" t="s">
        <v>8</v>
      </c>
      <c r="H4" s="30"/>
      <c r="I4" s="1" t="s">
        <v>10</v>
      </c>
      <c r="J4" s="1" t="s">
        <v>11</v>
      </c>
      <c r="K4" s="1" t="s">
        <v>12</v>
      </c>
      <c r="L4" s="53">
        <v>18716341656</v>
      </c>
    </row>
    <row r="5" spans="1:12" ht="57.6" customHeight="1" x14ac:dyDescent="0.25">
      <c r="A5" s="38" t="s">
        <v>13</v>
      </c>
      <c r="B5" s="28" t="s">
        <v>14</v>
      </c>
      <c r="C5" s="29"/>
      <c r="D5" s="29"/>
      <c r="E5" s="30"/>
      <c r="F5" s="28" t="s">
        <v>15</v>
      </c>
      <c r="G5" s="30"/>
      <c r="H5" s="28" t="s">
        <v>16</v>
      </c>
      <c r="I5" s="30"/>
      <c r="J5" s="2" t="s">
        <v>17</v>
      </c>
      <c r="K5" s="2" t="s">
        <v>18</v>
      </c>
      <c r="L5" s="1" t="s">
        <v>19</v>
      </c>
    </row>
    <row r="6" spans="1:12" ht="54" customHeight="1" x14ac:dyDescent="0.25">
      <c r="A6" s="39"/>
      <c r="B6" s="35">
        <v>297632005.02999997</v>
      </c>
      <c r="C6" s="36"/>
      <c r="D6" s="36"/>
      <c r="E6" s="37"/>
      <c r="F6" s="28"/>
      <c r="G6" s="30"/>
      <c r="H6" s="35">
        <f>B6</f>
        <v>297632005.02999997</v>
      </c>
      <c r="I6" s="37"/>
      <c r="J6" s="5">
        <v>1</v>
      </c>
      <c r="K6" s="11">
        <v>10</v>
      </c>
      <c r="L6" s="1">
        <v>10</v>
      </c>
    </row>
    <row r="7" spans="1:12" ht="42.6" customHeight="1" x14ac:dyDescent="0.25">
      <c r="A7" s="31" t="s">
        <v>20</v>
      </c>
      <c r="B7" s="31" t="s">
        <v>21</v>
      </c>
      <c r="C7" s="31"/>
      <c r="D7" s="31"/>
      <c r="E7" s="31"/>
      <c r="F7" s="31"/>
      <c r="G7" s="31"/>
      <c r="H7" s="31" t="s">
        <v>22</v>
      </c>
      <c r="I7" s="31"/>
      <c r="J7" s="31"/>
      <c r="K7" s="31"/>
      <c r="L7" s="31"/>
    </row>
    <row r="8" spans="1:12" ht="127.8" customHeight="1" x14ac:dyDescent="0.25">
      <c r="A8" s="31"/>
      <c r="B8" s="41" t="s">
        <v>188</v>
      </c>
      <c r="C8" s="41"/>
      <c r="D8" s="41"/>
      <c r="E8" s="41"/>
      <c r="F8" s="41"/>
      <c r="G8" s="41"/>
      <c r="H8" s="41" t="s">
        <v>189</v>
      </c>
      <c r="I8" s="41"/>
      <c r="J8" s="41"/>
      <c r="K8" s="41"/>
      <c r="L8" s="41"/>
    </row>
    <row r="9" spans="1:12" ht="31.5" customHeight="1" x14ac:dyDescent="0.25">
      <c r="A9" s="31" t="s">
        <v>25</v>
      </c>
      <c r="B9" s="1" t="s">
        <v>26</v>
      </c>
      <c r="C9" s="1" t="s">
        <v>27</v>
      </c>
      <c r="D9" s="1" t="s">
        <v>28</v>
      </c>
      <c r="E9" s="3" t="s">
        <v>29</v>
      </c>
      <c r="F9" s="3" t="s">
        <v>30</v>
      </c>
      <c r="G9" s="3" t="s">
        <v>31</v>
      </c>
      <c r="H9" s="3" t="s">
        <v>32</v>
      </c>
      <c r="I9" s="3" t="s">
        <v>33</v>
      </c>
      <c r="J9" s="3" t="s">
        <v>34</v>
      </c>
      <c r="K9" s="3" t="s">
        <v>35</v>
      </c>
      <c r="L9" s="3" t="s">
        <v>36</v>
      </c>
    </row>
    <row r="10" spans="1:12" ht="42" customHeight="1" x14ac:dyDescent="0.25">
      <c r="A10" s="31"/>
      <c r="B10" s="40" t="s">
        <v>37</v>
      </c>
      <c r="C10" s="3" t="s">
        <v>38</v>
      </c>
      <c r="D10" s="13" t="s">
        <v>190</v>
      </c>
      <c r="E10" s="6" t="s">
        <v>114</v>
      </c>
      <c r="F10" s="6" t="s">
        <v>60</v>
      </c>
      <c r="G10" s="6">
        <v>20</v>
      </c>
      <c r="H10" s="6">
        <v>20</v>
      </c>
      <c r="I10" s="7">
        <v>1</v>
      </c>
      <c r="J10" s="1">
        <f>K10</f>
        <v>10</v>
      </c>
      <c r="K10" s="1">
        <v>10</v>
      </c>
      <c r="L10" s="1"/>
    </row>
    <row r="11" spans="1:12" ht="42" customHeight="1" x14ac:dyDescent="0.25">
      <c r="A11" s="31"/>
      <c r="B11" s="40"/>
      <c r="C11" s="1" t="s">
        <v>42</v>
      </c>
      <c r="D11" s="13" t="s">
        <v>171</v>
      </c>
      <c r="E11" s="6" t="s">
        <v>40</v>
      </c>
      <c r="F11" s="6" t="s">
        <v>41</v>
      </c>
      <c r="G11" s="7">
        <v>1</v>
      </c>
      <c r="H11" s="7">
        <v>1</v>
      </c>
      <c r="I11" s="5">
        <v>1</v>
      </c>
      <c r="J11" s="1">
        <f>K11</f>
        <v>15</v>
      </c>
      <c r="K11" s="1">
        <v>15</v>
      </c>
      <c r="L11" s="1"/>
    </row>
    <row r="12" spans="1:12" ht="50.1" customHeight="1" x14ac:dyDescent="0.25">
      <c r="A12" s="31"/>
      <c r="B12" s="40"/>
      <c r="C12" s="1" t="s">
        <v>44</v>
      </c>
      <c r="D12" s="13" t="s">
        <v>191</v>
      </c>
      <c r="E12" s="5" t="s">
        <v>40</v>
      </c>
      <c r="F12" s="6" t="s">
        <v>41</v>
      </c>
      <c r="G12" s="7">
        <v>1</v>
      </c>
      <c r="H12" s="7">
        <v>1</v>
      </c>
      <c r="I12" s="7">
        <v>1</v>
      </c>
      <c r="J12" s="1">
        <f>K12</f>
        <v>10</v>
      </c>
      <c r="K12" s="1">
        <v>10</v>
      </c>
      <c r="L12" s="1"/>
    </row>
    <row r="13" spans="1:12" ht="63.9" customHeight="1" x14ac:dyDescent="0.25">
      <c r="A13" s="31"/>
      <c r="B13" s="39"/>
      <c r="C13" s="1" t="s">
        <v>46</v>
      </c>
      <c r="D13" s="13" t="s">
        <v>192</v>
      </c>
      <c r="E13" s="6" t="s">
        <v>48</v>
      </c>
      <c r="F13" s="1" t="s">
        <v>49</v>
      </c>
      <c r="G13" s="55">
        <f>B6</f>
        <v>297632005.02999997</v>
      </c>
      <c r="H13" s="16">
        <f>B6</f>
        <v>297632005.02999997</v>
      </c>
      <c r="I13" s="7">
        <v>1</v>
      </c>
      <c r="J13" s="1">
        <f>K13</f>
        <v>10</v>
      </c>
      <c r="K13" s="1">
        <v>10</v>
      </c>
      <c r="L13" s="1"/>
    </row>
    <row r="14" spans="1:12" ht="87" customHeight="1" x14ac:dyDescent="0.25">
      <c r="A14" s="31"/>
      <c r="B14" s="38" t="s">
        <v>50</v>
      </c>
      <c r="C14" s="1" t="s">
        <v>51</v>
      </c>
      <c r="D14" s="13" t="s">
        <v>174</v>
      </c>
      <c r="E14" s="5" t="s">
        <v>40</v>
      </c>
      <c r="F14" s="6" t="s">
        <v>41</v>
      </c>
      <c r="G14" s="7">
        <v>1</v>
      </c>
      <c r="H14" s="7">
        <v>0.97</v>
      </c>
      <c r="I14" s="5">
        <f>1-(G14-H14)/0.1</f>
        <v>0.69999999999999973</v>
      </c>
      <c r="J14" s="1">
        <v>10</v>
      </c>
      <c r="K14" s="1">
        <f>J14*I14</f>
        <v>6.9999999999999973</v>
      </c>
      <c r="L14" s="14" t="s">
        <v>185</v>
      </c>
    </row>
    <row r="15" spans="1:12" ht="78.599999999999994" customHeight="1" x14ac:dyDescent="0.25">
      <c r="A15" s="31"/>
      <c r="B15" s="40"/>
      <c r="C15" s="1" t="s">
        <v>53</v>
      </c>
      <c r="D15" s="13" t="s">
        <v>176</v>
      </c>
      <c r="E15" s="5" t="s">
        <v>40</v>
      </c>
      <c r="F15" s="6" t="s">
        <v>41</v>
      </c>
      <c r="G15" s="7">
        <v>1</v>
      </c>
      <c r="H15" s="7">
        <v>1</v>
      </c>
      <c r="I15" s="5">
        <v>1</v>
      </c>
      <c r="J15" s="1">
        <v>10</v>
      </c>
      <c r="K15" s="1">
        <v>10</v>
      </c>
      <c r="L15" s="1"/>
    </row>
    <row r="16" spans="1:12" ht="66" customHeight="1" x14ac:dyDescent="0.25">
      <c r="A16" s="31"/>
      <c r="B16" s="39"/>
      <c r="C16" s="1" t="s">
        <v>55</v>
      </c>
      <c r="D16" s="13" t="s">
        <v>119</v>
      </c>
      <c r="E16" s="5" t="s">
        <v>40</v>
      </c>
      <c r="F16" s="6" t="s">
        <v>41</v>
      </c>
      <c r="G16" s="7">
        <v>1</v>
      </c>
      <c r="H16" s="7">
        <v>1</v>
      </c>
      <c r="I16" s="5">
        <v>1</v>
      </c>
      <c r="J16" s="1">
        <v>10</v>
      </c>
      <c r="K16" s="1">
        <v>10</v>
      </c>
      <c r="L16" s="1"/>
    </row>
    <row r="17" spans="1:12" ht="62.1" customHeight="1" x14ac:dyDescent="0.25">
      <c r="A17" s="31"/>
      <c r="B17" s="1" t="s">
        <v>57</v>
      </c>
      <c r="C17" s="1" t="s">
        <v>177</v>
      </c>
      <c r="D17" s="1" t="s">
        <v>59</v>
      </c>
      <c r="E17" s="5" t="s">
        <v>40</v>
      </c>
      <c r="F17" s="6" t="s">
        <v>60</v>
      </c>
      <c r="G17" s="7">
        <v>0.95</v>
      </c>
      <c r="H17" s="7">
        <v>0.99</v>
      </c>
      <c r="I17" s="5">
        <v>1</v>
      </c>
      <c r="J17" s="1">
        <v>15</v>
      </c>
      <c r="K17" s="1">
        <v>15</v>
      </c>
      <c r="L17" s="1"/>
    </row>
    <row r="18" spans="1:12" ht="26.1" customHeight="1" x14ac:dyDescent="0.25">
      <c r="A18" s="32" t="s">
        <v>61</v>
      </c>
      <c r="B18" s="33"/>
      <c r="C18" s="33"/>
      <c r="D18" s="33"/>
      <c r="E18" s="33"/>
      <c r="F18" s="33"/>
      <c r="G18" s="33"/>
      <c r="H18" s="33"/>
      <c r="I18" s="33"/>
      <c r="J18" s="33"/>
      <c r="K18" s="33"/>
      <c r="L18" s="34"/>
    </row>
  </sheetData>
  <mergeCells count="21">
    <mergeCell ref="H7:L7"/>
    <mergeCell ref="B8:G8"/>
    <mergeCell ref="H8:L8"/>
    <mergeCell ref="A18:L18"/>
    <mergeCell ref="B5:E5"/>
    <mergeCell ref="F5:G5"/>
    <mergeCell ref="H5:I5"/>
    <mergeCell ref="B6:E6"/>
    <mergeCell ref="F6:G6"/>
    <mergeCell ref="H6:I6"/>
    <mergeCell ref="A5:A6"/>
    <mergeCell ref="A7:A8"/>
    <mergeCell ref="A9:A17"/>
    <mergeCell ref="B10:B13"/>
    <mergeCell ref="B14:B16"/>
    <mergeCell ref="B7:G7"/>
    <mergeCell ref="A1:L1"/>
    <mergeCell ref="A2:L2"/>
    <mergeCell ref="B3:H3"/>
    <mergeCell ref="B4:E4"/>
    <mergeCell ref="G4:H4"/>
  </mergeCells>
  <phoneticPr fontId="9" type="noConversion"/>
  <pageMargins left="0.27500000000000002" right="0.35416666666666702" top="0.35416666666666702" bottom="0.39305555555555599" header="0.196527777777778" footer="0.31458333333333299"/>
  <pageSetup paperSize="9" scale="6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6"/>
  <sheetViews>
    <sheetView workbookViewId="0">
      <pane xSplit="7" ySplit="5" topLeftCell="H6" activePane="bottomRight" state="frozen"/>
      <selection pane="topRight"/>
      <selection pane="bottomLeft"/>
      <selection pane="bottomRight" activeCell="F5" sqref="F5:G5"/>
    </sheetView>
  </sheetViews>
  <sheetFormatPr defaultColWidth="9" defaultRowHeight="14.4" x14ac:dyDescent="0.25"/>
  <cols>
    <col min="1" max="1" width="9.88671875" customWidth="1"/>
    <col min="2" max="2" width="6.21875" customWidth="1"/>
    <col min="3" max="3" width="11.6640625" customWidth="1"/>
    <col min="4" max="4" width="14.109375" customWidth="1"/>
    <col min="5" max="5" width="8" customWidth="1"/>
    <col min="6" max="6" width="8.33203125" customWidth="1"/>
    <col min="7" max="7" width="21.109375" customWidth="1"/>
    <col min="8" max="8" width="20" customWidth="1"/>
    <col min="9" max="9" width="10.77734375" customWidth="1"/>
    <col min="10" max="10" width="12.6640625" customWidth="1"/>
    <col min="11" max="11" width="10.5546875" customWidth="1"/>
    <col min="12" max="12" width="12.6640625" customWidth="1"/>
  </cols>
  <sheetData>
    <row r="1" spans="1:12" ht="20.399999999999999" x14ac:dyDescent="0.25">
      <c r="A1" s="26" t="s">
        <v>193</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42" customHeight="1" x14ac:dyDescent="0.25">
      <c r="A3" s="1" t="s">
        <v>2</v>
      </c>
      <c r="B3" s="28" t="s">
        <v>194</v>
      </c>
      <c r="C3" s="29"/>
      <c r="D3" s="29"/>
      <c r="E3" s="29"/>
      <c r="F3" s="29"/>
      <c r="G3" s="29"/>
      <c r="H3" s="30"/>
      <c r="I3" s="1" t="s">
        <v>4</v>
      </c>
      <c r="J3" s="1">
        <v>100</v>
      </c>
      <c r="K3" s="1" t="s">
        <v>5</v>
      </c>
      <c r="L3" s="1" t="s">
        <v>6</v>
      </c>
    </row>
    <row r="4" spans="1:12" ht="42.9" customHeight="1" x14ac:dyDescent="0.25">
      <c r="A4" s="1" t="s">
        <v>7</v>
      </c>
      <c r="B4" s="28" t="s">
        <v>8</v>
      </c>
      <c r="C4" s="29"/>
      <c r="D4" s="29"/>
      <c r="E4" s="30"/>
      <c r="F4" s="1" t="s">
        <v>9</v>
      </c>
      <c r="G4" s="28" t="s">
        <v>8</v>
      </c>
      <c r="H4" s="30"/>
      <c r="I4" s="1" t="s">
        <v>10</v>
      </c>
      <c r="J4" s="1" t="s">
        <v>11</v>
      </c>
      <c r="K4" s="1" t="s">
        <v>12</v>
      </c>
      <c r="L4" s="51">
        <v>18716341656</v>
      </c>
    </row>
    <row r="5" spans="1:12" ht="40.799999999999997" customHeight="1" x14ac:dyDescent="0.25">
      <c r="A5" s="38" t="s">
        <v>13</v>
      </c>
      <c r="B5" s="28" t="s">
        <v>14</v>
      </c>
      <c r="C5" s="29"/>
      <c r="D5" s="29"/>
      <c r="E5" s="30"/>
      <c r="F5" s="28" t="s">
        <v>15</v>
      </c>
      <c r="G5" s="30"/>
      <c r="H5" s="28" t="s">
        <v>16</v>
      </c>
      <c r="I5" s="30"/>
      <c r="J5" s="2" t="s">
        <v>17</v>
      </c>
      <c r="K5" s="2" t="s">
        <v>18</v>
      </c>
      <c r="L5" s="1" t="s">
        <v>19</v>
      </c>
    </row>
    <row r="6" spans="1:12" ht="41.4" customHeight="1" x14ac:dyDescent="0.25">
      <c r="A6" s="39"/>
      <c r="B6" s="35">
        <v>100000000</v>
      </c>
      <c r="C6" s="36"/>
      <c r="D6" s="36"/>
      <c r="E6" s="37"/>
      <c r="F6" s="28"/>
      <c r="G6" s="30"/>
      <c r="H6" s="35">
        <f>B6</f>
        <v>100000000</v>
      </c>
      <c r="I6" s="37"/>
      <c r="J6" s="5">
        <v>1</v>
      </c>
      <c r="K6" s="11">
        <v>10</v>
      </c>
      <c r="L6" s="1">
        <v>10</v>
      </c>
    </row>
    <row r="7" spans="1:12" ht="38.4" customHeight="1" x14ac:dyDescent="0.25">
      <c r="A7" s="31" t="s">
        <v>20</v>
      </c>
      <c r="B7" s="31" t="s">
        <v>21</v>
      </c>
      <c r="C7" s="31"/>
      <c r="D7" s="31"/>
      <c r="E7" s="31"/>
      <c r="F7" s="31"/>
      <c r="G7" s="31"/>
      <c r="H7" s="31" t="s">
        <v>22</v>
      </c>
      <c r="I7" s="31"/>
      <c r="J7" s="31"/>
      <c r="K7" s="31"/>
      <c r="L7" s="31"/>
    </row>
    <row r="8" spans="1:12" ht="60" customHeight="1" x14ac:dyDescent="0.25">
      <c r="A8" s="31"/>
      <c r="B8" s="32" t="s">
        <v>195</v>
      </c>
      <c r="C8" s="33"/>
      <c r="D8" s="33"/>
      <c r="E8" s="33"/>
      <c r="F8" s="33"/>
      <c r="G8" s="34"/>
      <c r="H8" s="32" t="s">
        <v>196</v>
      </c>
      <c r="I8" s="33"/>
      <c r="J8" s="33"/>
      <c r="K8" s="33"/>
      <c r="L8" s="34"/>
    </row>
    <row r="9" spans="1:12" ht="39.6" customHeight="1" x14ac:dyDescent="0.25">
      <c r="A9" s="31" t="s">
        <v>25</v>
      </c>
      <c r="B9" s="1" t="s">
        <v>26</v>
      </c>
      <c r="C9" s="1" t="s">
        <v>27</v>
      </c>
      <c r="D9" s="1" t="s">
        <v>28</v>
      </c>
      <c r="E9" s="3" t="s">
        <v>29</v>
      </c>
      <c r="F9" s="3" t="s">
        <v>30</v>
      </c>
      <c r="G9" s="3" t="s">
        <v>31</v>
      </c>
      <c r="H9" s="3" t="s">
        <v>32</v>
      </c>
      <c r="I9" s="3" t="s">
        <v>33</v>
      </c>
      <c r="J9" s="3" t="s">
        <v>34</v>
      </c>
      <c r="K9" s="3" t="s">
        <v>35</v>
      </c>
      <c r="L9" s="3" t="s">
        <v>36</v>
      </c>
    </row>
    <row r="10" spans="1:12" ht="58.2" customHeight="1" x14ac:dyDescent="0.25">
      <c r="A10" s="31"/>
      <c r="B10" s="38" t="s">
        <v>37</v>
      </c>
      <c r="C10" s="1" t="s">
        <v>38</v>
      </c>
      <c r="D10" s="4" t="s">
        <v>197</v>
      </c>
      <c r="E10" s="5" t="s">
        <v>40</v>
      </c>
      <c r="F10" s="6" t="s">
        <v>41</v>
      </c>
      <c r="G10" s="7">
        <v>1</v>
      </c>
      <c r="H10" s="7">
        <v>1</v>
      </c>
      <c r="I10" s="5">
        <v>1</v>
      </c>
      <c r="J10" s="1">
        <v>20</v>
      </c>
      <c r="K10" s="1">
        <v>20</v>
      </c>
      <c r="L10" s="1"/>
    </row>
    <row r="11" spans="1:12" ht="55.2" customHeight="1" x14ac:dyDescent="0.25">
      <c r="A11" s="31"/>
      <c r="B11" s="40"/>
      <c r="C11" s="1" t="s">
        <v>44</v>
      </c>
      <c r="D11" s="4" t="s">
        <v>198</v>
      </c>
      <c r="E11" s="5" t="s">
        <v>40</v>
      </c>
      <c r="F11" s="6" t="s">
        <v>41</v>
      </c>
      <c r="G11" s="7">
        <v>1</v>
      </c>
      <c r="H11" s="7">
        <v>1</v>
      </c>
      <c r="I11" s="5">
        <v>1</v>
      </c>
      <c r="J11" s="1">
        <v>10</v>
      </c>
      <c r="K11" s="1">
        <v>10</v>
      </c>
      <c r="L11" s="1"/>
    </row>
    <row r="12" spans="1:12" ht="53.4" customHeight="1" x14ac:dyDescent="0.25">
      <c r="A12" s="31"/>
      <c r="B12" s="39"/>
      <c r="C12" s="1" t="s">
        <v>46</v>
      </c>
      <c r="D12" s="4" t="s">
        <v>199</v>
      </c>
      <c r="E12" s="1" t="s">
        <v>200</v>
      </c>
      <c r="F12" s="23" t="s">
        <v>227</v>
      </c>
      <c r="G12" s="15">
        <v>100000000</v>
      </c>
      <c r="H12" s="15">
        <v>100000000</v>
      </c>
      <c r="I12" s="5">
        <v>1</v>
      </c>
      <c r="J12" s="1">
        <v>20</v>
      </c>
      <c r="K12" s="1">
        <v>20</v>
      </c>
      <c r="L12" s="1"/>
    </row>
    <row r="13" spans="1:12" ht="69" customHeight="1" x14ac:dyDescent="0.25">
      <c r="A13" s="31"/>
      <c r="B13" s="38" t="s">
        <v>50</v>
      </c>
      <c r="C13" s="1" t="s">
        <v>51</v>
      </c>
      <c r="D13" s="4" t="s">
        <v>52</v>
      </c>
      <c r="E13" s="5" t="s">
        <v>40</v>
      </c>
      <c r="F13" s="6" t="s">
        <v>41</v>
      </c>
      <c r="G13" s="7">
        <v>1</v>
      </c>
      <c r="H13" s="7">
        <v>1</v>
      </c>
      <c r="I13" s="5">
        <v>1</v>
      </c>
      <c r="J13" s="1">
        <v>10</v>
      </c>
      <c r="K13" s="1">
        <v>10</v>
      </c>
      <c r="L13" s="1"/>
    </row>
    <row r="14" spans="1:12" ht="69" customHeight="1" x14ac:dyDescent="0.25">
      <c r="A14" s="31"/>
      <c r="B14" s="40"/>
      <c r="C14" s="1" t="s">
        <v>53</v>
      </c>
      <c r="D14" s="4" t="s">
        <v>54</v>
      </c>
      <c r="E14" s="5" t="s">
        <v>40</v>
      </c>
      <c r="F14" s="6" t="s">
        <v>41</v>
      </c>
      <c r="G14" s="7">
        <v>1</v>
      </c>
      <c r="H14" s="7">
        <v>1</v>
      </c>
      <c r="I14" s="5">
        <v>1</v>
      </c>
      <c r="J14" s="1">
        <v>10</v>
      </c>
      <c r="K14" s="1">
        <v>10</v>
      </c>
      <c r="L14" s="1"/>
    </row>
    <row r="15" spans="1:12" ht="60.9" customHeight="1" x14ac:dyDescent="0.25">
      <c r="A15" s="31"/>
      <c r="B15" s="1" t="s">
        <v>57</v>
      </c>
      <c r="C15" s="1" t="s">
        <v>58</v>
      </c>
      <c r="D15" s="4" t="s">
        <v>59</v>
      </c>
      <c r="E15" s="5" t="s">
        <v>40</v>
      </c>
      <c r="F15" s="6" t="s">
        <v>60</v>
      </c>
      <c r="G15" s="7">
        <v>0.95</v>
      </c>
      <c r="H15" s="7">
        <v>1</v>
      </c>
      <c r="I15" s="5">
        <v>1</v>
      </c>
      <c r="J15" s="1">
        <v>20</v>
      </c>
      <c r="K15" s="1">
        <v>20</v>
      </c>
      <c r="L15" s="1"/>
    </row>
    <row r="16" spans="1:12" ht="29.1" customHeight="1" x14ac:dyDescent="0.25">
      <c r="A16" s="32" t="s">
        <v>201</v>
      </c>
      <c r="B16" s="33"/>
      <c r="C16" s="33"/>
      <c r="D16" s="33"/>
      <c r="E16" s="33"/>
      <c r="F16" s="33"/>
      <c r="G16" s="33"/>
      <c r="H16" s="33"/>
      <c r="I16" s="33"/>
      <c r="J16" s="33"/>
      <c r="K16" s="33"/>
      <c r="L16" s="34"/>
    </row>
  </sheetData>
  <mergeCells count="21">
    <mergeCell ref="H7:L7"/>
    <mergeCell ref="B8:G8"/>
    <mergeCell ref="H8:L8"/>
    <mergeCell ref="A16:L16"/>
    <mergeCell ref="B5:E5"/>
    <mergeCell ref="F5:G5"/>
    <mergeCell ref="H5:I5"/>
    <mergeCell ref="B6:E6"/>
    <mergeCell ref="F6:G6"/>
    <mergeCell ref="H6:I6"/>
    <mergeCell ref="A5:A6"/>
    <mergeCell ref="A7:A8"/>
    <mergeCell ref="A9:A15"/>
    <mergeCell ref="B10:B12"/>
    <mergeCell ref="B13:B14"/>
    <mergeCell ref="B7:G7"/>
    <mergeCell ref="A1:L1"/>
    <mergeCell ref="A2:L2"/>
    <mergeCell ref="B3:H3"/>
    <mergeCell ref="B4:E4"/>
    <mergeCell ref="G4:H4"/>
  </mergeCells>
  <phoneticPr fontId="7" type="noConversion"/>
  <pageMargins left="0.19685039370078741" right="0.23622047244094491" top="0.39370078740157483" bottom="0.62992125984251968" header="0.19685039370078741" footer="0.51181102362204722"/>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17"/>
  <sheetViews>
    <sheetView workbookViewId="0">
      <pane xSplit="7" ySplit="5" topLeftCell="H16" activePane="bottomRight" state="frozen"/>
      <selection pane="topRight"/>
      <selection pane="bottomLeft"/>
      <selection pane="bottomRight" activeCell="A2" sqref="A2:L16"/>
    </sheetView>
  </sheetViews>
  <sheetFormatPr defaultColWidth="9" defaultRowHeight="14.4" x14ac:dyDescent="0.25"/>
  <cols>
    <col min="1" max="1" width="9.6640625" customWidth="1"/>
    <col min="2" max="2" width="6.109375" customWidth="1"/>
    <col min="3" max="3" width="10.88671875" customWidth="1"/>
    <col min="4" max="4" width="17.77734375" customWidth="1"/>
    <col min="5" max="5" width="5.6640625" customWidth="1"/>
    <col min="6" max="6" width="8.44140625" customWidth="1"/>
    <col min="7" max="7" width="9.77734375" customWidth="1"/>
    <col min="8" max="12" width="12.6640625" customWidth="1"/>
  </cols>
  <sheetData>
    <row r="1" spans="1:12" ht="20.399999999999999" x14ac:dyDescent="0.25">
      <c r="A1" s="26" t="s">
        <v>202</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203</v>
      </c>
      <c r="C3" s="29"/>
      <c r="D3" s="29"/>
      <c r="E3" s="29"/>
      <c r="F3" s="29"/>
      <c r="G3" s="29"/>
      <c r="H3" s="30"/>
      <c r="I3" s="1" t="s">
        <v>4</v>
      </c>
      <c r="J3" s="1">
        <v>99</v>
      </c>
      <c r="K3" s="1" t="s">
        <v>5</v>
      </c>
      <c r="L3" s="1" t="s">
        <v>6</v>
      </c>
    </row>
    <row r="4" spans="1:12" ht="42.9" customHeight="1" x14ac:dyDescent="0.25">
      <c r="A4" s="1" t="s">
        <v>7</v>
      </c>
      <c r="B4" s="28" t="s">
        <v>8</v>
      </c>
      <c r="C4" s="29"/>
      <c r="D4" s="29"/>
      <c r="E4" s="30"/>
      <c r="F4" s="1" t="s">
        <v>9</v>
      </c>
      <c r="G4" s="28" t="s">
        <v>8</v>
      </c>
      <c r="H4" s="30"/>
      <c r="I4" s="1" t="s">
        <v>10</v>
      </c>
      <c r="J4" s="1" t="s">
        <v>11</v>
      </c>
      <c r="K4" s="1" t="s">
        <v>12</v>
      </c>
      <c r="L4" s="51">
        <v>18716341656</v>
      </c>
    </row>
    <row r="5" spans="1:12" ht="35.4" customHeight="1" x14ac:dyDescent="0.25">
      <c r="A5" s="38" t="s">
        <v>13</v>
      </c>
      <c r="B5" s="43" t="s">
        <v>14</v>
      </c>
      <c r="C5" s="44"/>
      <c r="D5" s="44"/>
      <c r="E5" s="45"/>
      <c r="F5" s="28" t="s">
        <v>15</v>
      </c>
      <c r="G5" s="30"/>
      <c r="H5" s="28" t="s">
        <v>16</v>
      </c>
      <c r="I5" s="30"/>
      <c r="J5" s="2" t="s">
        <v>17</v>
      </c>
      <c r="K5" s="2" t="s">
        <v>18</v>
      </c>
      <c r="L5" s="1" t="s">
        <v>19</v>
      </c>
    </row>
    <row r="6" spans="1:12" ht="26.1" customHeight="1" x14ac:dyDescent="0.25">
      <c r="A6" s="39"/>
      <c r="B6" s="42">
        <v>25468554.170000002</v>
      </c>
      <c r="C6" s="42"/>
      <c r="D6" s="42"/>
      <c r="E6" s="42"/>
      <c r="F6" s="28"/>
      <c r="G6" s="30"/>
      <c r="H6" s="35">
        <f>B6</f>
        <v>25468554.170000002</v>
      </c>
      <c r="I6" s="37"/>
      <c r="J6" s="5">
        <v>1</v>
      </c>
      <c r="K6" s="11">
        <v>10</v>
      </c>
      <c r="L6" s="1">
        <v>10</v>
      </c>
    </row>
    <row r="7" spans="1:12" ht="26.1" customHeight="1" x14ac:dyDescent="0.25">
      <c r="A7" s="31" t="s">
        <v>20</v>
      </c>
      <c r="B7" s="28" t="s">
        <v>21</v>
      </c>
      <c r="C7" s="29"/>
      <c r="D7" s="29"/>
      <c r="E7" s="29"/>
      <c r="F7" s="29"/>
      <c r="G7" s="30"/>
      <c r="H7" s="31" t="s">
        <v>22</v>
      </c>
      <c r="I7" s="31"/>
      <c r="J7" s="31"/>
      <c r="K7" s="31"/>
      <c r="L7" s="31"/>
    </row>
    <row r="8" spans="1:12" ht="66" customHeight="1" x14ac:dyDescent="0.25">
      <c r="A8" s="31"/>
      <c r="B8" s="32" t="s">
        <v>204</v>
      </c>
      <c r="C8" s="33"/>
      <c r="D8" s="33"/>
      <c r="E8" s="33"/>
      <c r="F8" s="33"/>
      <c r="G8" s="34"/>
      <c r="H8" s="41" t="s">
        <v>205</v>
      </c>
      <c r="I8" s="41"/>
      <c r="J8" s="41"/>
      <c r="K8" s="41"/>
      <c r="L8" s="41"/>
    </row>
    <row r="9" spans="1:12" ht="31.5" customHeight="1" x14ac:dyDescent="0.25">
      <c r="A9" s="31" t="s">
        <v>25</v>
      </c>
      <c r="B9" s="1" t="s">
        <v>26</v>
      </c>
      <c r="C9" s="1" t="s">
        <v>27</v>
      </c>
      <c r="D9" s="1" t="s">
        <v>28</v>
      </c>
      <c r="E9" s="3" t="s">
        <v>29</v>
      </c>
      <c r="F9" s="3" t="s">
        <v>30</v>
      </c>
      <c r="G9" s="3" t="s">
        <v>31</v>
      </c>
      <c r="H9" s="3" t="s">
        <v>32</v>
      </c>
      <c r="I9" s="3" t="s">
        <v>33</v>
      </c>
      <c r="J9" s="3" t="s">
        <v>34</v>
      </c>
      <c r="K9" s="3" t="s">
        <v>35</v>
      </c>
      <c r="L9" s="3" t="s">
        <v>36</v>
      </c>
    </row>
    <row r="10" spans="1:12" ht="22.8" customHeight="1" x14ac:dyDescent="0.25">
      <c r="A10" s="28"/>
      <c r="B10" s="31" t="s">
        <v>37</v>
      </c>
      <c r="C10" s="31" t="s">
        <v>38</v>
      </c>
      <c r="D10" s="13" t="s">
        <v>206</v>
      </c>
      <c r="E10" s="6" t="s">
        <v>207</v>
      </c>
      <c r="F10" s="6" t="s">
        <v>60</v>
      </c>
      <c r="G10" s="6">
        <v>700</v>
      </c>
      <c r="H10" s="1">
        <v>706.38800000000003</v>
      </c>
      <c r="I10" s="5">
        <v>1</v>
      </c>
      <c r="J10" s="1">
        <v>15</v>
      </c>
      <c r="K10" s="1">
        <v>15</v>
      </c>
      <c r="L10" s="1"/>
    </row>
    <row r="11" spans="1:12" ht="27" customHeight="1" x14ac:dyDescent="0.25">
      <c r="A11" s="28"/>
      <c r="B11" s="31"/>
      <c r="C11" s="31"/>
      <c r="D11" s="13" t="s">
        <v>208</v>
      </c>
      <c r="E11" s="6" t="s">
        <v>200</v>
      </c>
      <c r="F11" s="6" t="s">
        <v>200</v>
      </c>
      <c r="G11" s="6" t="s">
        <v>209</v>
      </c>
      <c r="H11" s="6" t="s">
        <v>209</v>
      </c>
      <c r="I11" s="5">
        <v>1</v>
      </c>
      <c r="J11" s="1">
        <v>15</v>
      </c>
      <c r="K11" s="1">
        <v>15</v>
      </c>
      <c r="L11" s="1"/>
    </row>
    <row r="12" spans="1:12" ht="30" customHeight="1" x14ac:dyDescent="0.25">
      <c r="A12" s="28"/>
      <c r="B12" s="31"/>
      <c r="C12" s="1" t="s">
        <v>42</v>
      </c>
      <c r="D12" s="13" t="s">
        <v>171</v>
      </c>
      <c r="E12" s="6" t="s">
        <v>40</v>
      </c>
      <c r="F12" s="6" t="s">
        <v>41</v>
      </c>
      <c r="G12" s="7">
        <v>1</v>
      </c>
      <c r="H12" s="5">
        <v>1</v>
      </c>
      <c r="I12" s="5">
        <v>1</v>
      </c>
      <c r="J12" s="1">
        <v>15</v>
      </c>
      <c r="K12" s="1">
        <v>15</v>
      </c>
      <c r="L12" s="1"/>
    </row>
    <row r="13" spans="1:12" ht="46.2" customHeight="1" x14ac:dyDescent="0.25">
      <c r="A13" s="28"/>
      <c r="B13" s="31"/>
      <c r="C13" s="1" t="s">
        <v>44</v>
      </c>
      <c r="D13" s="13" t="s">
        <v>210</v>
      </c>
      <c r="E13" s="6" t="s">
        <v>40</v>
      </c>
      <c r="F13" s="6" t="s">
        <v>41</v>
      </c>
      <c r="G13" s="7">
        <v>1</v>
      </c>
      <c r="H13" s="5">
        <v>1</v>
      </c>
      <c r="I13" s="5">
        <v>1</v>
      </c>
      <c r="J13" s="1">
        <v>15</v>
      </c>
      <c r="K13" s="1">
        <v>15</v>
      </c>
      <c r="L13" s="1"/>
    </row>
    <row r="14" spans="1:12" ht="69.599999999999994" customHeight="1" x14ac:dyDescent="0.25">
      <c r="A14" s="31"/>
      <c r="B14" s="31" t="s">
        <v>50</v>
      </c>
      <c r="C14" s="1" t="s">
        <v>51</v>
      </c>
      <c r="D14" s="13" t="s">
        <v>174</v>
      </c>
      <c r="E14" s="6" t="s">
        <v>200</v>
      </c>
      <c r="F14" s="6" t="s">
        <v>200</v>
      </c>
      <c r="G14" s="9" t="s">
        <v>211</v>
      </c>
      <c r="H14" s="6" t="s">
        <v>211</v>
      </c>
      <c r="I14" s="5">
        <v>0.9</v>
      </c>
      <c r="J14" s="1">
        <v>10</v>
      </c>
      <c r="K14" s="1">
        <f>J14*I14</f>
        <v>9</v>
      </c>
      <c r="L14" s="14" t="s">
        <v>185</v>
      </c>
    </row>
    <row r="15" spans="1:12" ht="36.6" customHeight="1" x14ac:dyDescent="0.25">
      <c r="A15" s="31"/>
      <c r="B15" s="31"/>
      <c r="C15" s="1" t="s">
        <v>53</v>
      </c>
      <c r="D15" s="13" t="s">
        <v>212</v>
      </c>
      <c r="E15" s="6" t="s">
        <v>200</v>
      </c>
      <c r="F15" s="6" t="s">
        <v>200</v>
      </c>
      <c r="G15" s="9" t="s">
        <v>213</v>
      </c>
      <c r="H15" s="6" t="s">
        <v>213</v>
      </c>
      <c r="I15" s="5">
        <v>1</v>
      </c>
      <c r="J15" s="1">
        <v>10</v>
      </c>
      <c r="K15" s="1">
        <v>10</v>
      </c>
      <c r="L15" s="1"/>
    </row>
    <row r="16" spans="1:12" ht="46.8" customHeight="1" x14ac:dyDescent="0.25">
      <c r="A16" s="31"/>
      <c r="B16" s="1" t="s">
        <v>57</v>
      </c>
      <c r="C16" s="1" t="s">
        <v>177</v>
      </c>
      <c r="D16" s="13" t="s">
        <v>59</v>
      </c>
      <c r="E16" s="6" t="s">
        <v>40</v>
      </c>
      <c r="F16" s="6" t="s">
        <v>60</v>
      </c>
      <c r="G16" s="7">
        <v>0.95</v>
      </c>
      <c r="H16" s="5">
        <v>0.98</v>
      </c>
      <c r="I16" s="5">
        <v>1</v>
      </c>
      <c r="J16" s="1">
        <v>10</v>
      </c>
      <c r="K16" s="1">
        <v>10</v>
      </c>
      <c r="L16" s="1"/>
    </row>
    <row r="17" spans="1:12" ht="26.1" customHeight="1" x14ac:dyDescent="0.25">
      <c r="A17" s="32" t="s">
        <v>61</v>
      </c>
      <c r="B17" s="33"/>
      <c r="C17" s="33"/>
      <c r="D17" s="33"/>
      <c r="E17" s="33"/>
      <c r="F17" s="33"/>
      <c r="G17" s="33"/>
      <c r="H17" s="33"/>
      <c r="I17" s="33"/>
      <c r="J17" s="33"/>
      <c r="K17" s="33"/>
      <c r="L17" s="34"/>
    </row>
  </sheetData>
  <mergeCells count="22">
    <mergeCell ref="H7:L7"/>
    <mergeCell ref="B8:G8"/>
    <mergeCell ref="H8:L8"/>
    <mergeCell ref="A17:L17"/>
    <mergeCell ref="C10:C11"/>
    <mergeCell ref="A7:A8"/>
    <mergeCell ref="A9:A16"/>
    <mergeCell ref="B10:B13"/>
    <mergeCell ref="B14:B15"/>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rintOptions horizontalCentered="1"/>
  <pageMargins left="0.39370078740157483" right="0.27559055118110237" top="0.23622047244094491" bottom="0.55118110236220474" header="0.27559055118110237" footer="0.51181102362204722"/>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6"/>
  <sheetViews>
    <sheetView tabSelected="1" workbookViewId="0">
      <pane xSplit="7" ySplit="5" topLeftCell="H6" activePane="bottomRight" state="frozen"/>
      <selection pane="topRight"/>
      <selection pane="bottomLeft"/>
      <selection pane="bottomRight" activeCell="B5" sqref="B5:E5"/>
    </sheetView>
  </sheetViews>
  <sheetFormatPr defaultColWidth="9" defaultRowHeight="14.4" x14ac:dyDescent="0.25"/>
  <cols>
    <col min="1" max="1" width="8.77734375" customWidth="1"/>
    <col min="2" max="2" width="6.33203125" customWidth="1"/>
    <col min="3" max="3" width="10.6640625" customWidth="1"/>
    <col min="4" max="4" width="21.33203125" customWidth="1"/>
    <col min="5" max="5" width="7.88671875" customWidth="1"/>
    <col min="6" max="6" width="8.6640625" customWidth="1"/>
    <col min="7" max="8" width="14.88671875" customWidth="1"/>
    <col min="9" max="9" width="12.6640625" customWidth="1"/>
    <col min="10" max="10" width="9.88671875" customWidth="1"/>
    <col min="11" max="11" width="10.77734375" customWidth="1"/>
    <col min="12" max="12" width="12.6640625" customWidth="1"/>
  </cols>
  <sheetData>
    <row r="1" spans="1:12" ht="20.399999999999999" x14ac:dyDescent="0.25">
      <c r="A1" s="26" t="s">
        <v>214</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33" customHeight="1" x14ac:dyDescent="0.25">
      <c r="A3" s="1" t="s">
        <v>2</v>
      </c>
      <c r="B3" s="28" t="s">
        <v>215</v>
      </c>
      <c r="C3" s="29"/>
      <c r="D3" s="29"/>
      <c r="E3" s="29"/>
      <c r="F3" s="29"/>
      <c r="G3" s="29"/>
      <c r="H3" s="30"/>
      <c r="I3" s="1" t="s">
        <v>4</v>
      </c>
      <c r="J3" s="1">
        <v>99</v>
      </c>
      <c r="K3" s="1" t="s">
        <v>5</v>
      </c>
      <c r="L3" s="1" t="s">
        <v>6</v>
      </c>
    </row>
    <row r="4" spans="1:12" ht="37.200000000000003" customHeight="1" x14ac:dyDescent="0.25">
      <c r="A4" s="1" t="s">
        <v>7</v>
      </c>
      <c r="B4" s="28" t="s">
        <v>8</v>
      </c>
      <c r="C4" s="29"/>
      <c r="D4" s="29"/>
      <c r="E4" s="30"/>
      <c r="F4" s="1" t="s">
        <v>9</v>
      </c>
      <c r="G4" s="28" t="s">
        <v>8</v>
      </c>
      <c r="H4" s="30"/>
      <c r="I4" s="1" t="s">
        <v>10</v>
      </c>
      <c r="J4" s="1" t="s">
        <v>11</v>
      </c>
      <c r="K4" s="1" t="s">
        <v>12</v>
      </c>
      <c r="L4" s="51">
        <v>18716341656</v>
      </c>
    </row>
    <row r="5" spans="1:12" ht="34.200000000000003"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1061200</v>
      </c>
      <c r="C6" s="36"/>
      <c r="D6" s="36"/>
      <c r="E6" s="37"/>
      <c r="F6" s="28"/>
      <c r="G6" s="30"/>
      <c r="H6" s="35">
        <f>B6</f>
        <v>1061200</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47.4" customHeight="1" x14ac:dyDescent="0.25">
      <c r="A8" s="31"/>
      <c r="B8" s="41" t="s">
        <v>216</v>
      </c>
      <c r="C8" s="41"/>
      <c r="D8" s="41"/>
      <c r="E8" s="41"/>
      <c r="F8" s="41"/>
      <c r="G8" s="41"/>
      <c r="H8" s="41" t="s">
        <v>217</v>
      </c>
      <c r="I8" s="41"/>
      <c r="J8" s="41"/>
      <c r="K8" s="41"/>
      <c r="L8" s="41"/>
    </row>
    <row r="9" spans="1:12" ht="51" customHeight="1" x14ac:dyDescent="0.25">
      <c r="A9" s="31" t="s">
        <v>25</v>
      </c>
      <c r="B9" s="1" t="s">
        <v>26</v>
      </c>
      <c r="C9" s="1" t="s">
        <v>27</v>
      </c>
      <c r="D9" s="1" t="s">
        <v>28</v>
      </c>
      <c r="E9" s="3" t="s">
        <v>29</v>
      </c>
      <c r="F9" s="3" t="s">
        <v>30</v>
      </c>
      <c r="G9" s="3" t="s">
        <v>31</v>
      </c>
      <c r="H9" s="3" t="s">
        <v>32</v>
      </c>
      <c r="I9" s="3" t="s">
        <v>33</v>
      </c>
      <c r="J9" s="3" t="s">
        <v>34</v>
      </c>
      <c r="K9" s="3" t="s">
        <v>35</v>
      </c>
      <c r="L9" s="3" t="s">
        <v>36</v>
      </c>
    </row>
    <row r="10" spans="1:12" ht="25.8" customHeight="1" x14ac:dyDescent="0.25">
      <c r="A10" s="31"/>
      <c r="B10" s="38" t="s">
        <v>37</v>
      </c>
      <c r="C10" s="1" t="s">
        <v>38</v>
      </c>
      <c r="D10" s="4" t="s">
        <v>218</v>
      </c>
      <c r="E10" s="5" t="s">
        <v>40</v>
      </c>
      <c r="F10" s="6" t="s">
        <v>41</v>
      </c>
      <c r="G10" s="7">
        <v>1</v>
      </c>
      <c r="H10" s="5">
        <v>1</v>
      </c>
      <c r="I10" s="5">
        <v>1</v>
      </c>
      <c r="J10" s="1">
        <v>10</v>
      </c>
      <c r="K10" s="1">
        <f t="shared" ref="K10:K15" si="0">I10*J10</f>
        <v>10</v>
      </c>
      <c r="L10" s="1"/>
    </row>
    <row r="11" spans="1:12" ht="42.6" customHeight="1" x14ac:dyDescent="0.25">
      <c r="A11" s="31"/>
      <c r="B11" s="40"/>
      <c r="C11" s="1" t="s">
        <v>44</v>
      </c>
      <c r="D11" s="4" t="s">
        <v>219</v>
      </c>
      <c r="E11" s="5" t="s">
        <v>40</v>
      </c>
      <c r="F11" s="6" t="s">
        <v>41</v>
      </c>
      <c r="G11" s="7">
        <v>1</v>
      </c>
      <c r="H11" s="5">
        <v>1</v>
      </c>
      <c r="I11" s="5">
        <v>1</v>
      </c>
      <c r="J11" s="1">
        <v>10</v>
      </c>
      <c r="K11" s="1">
        <f t="shared" si="0"/>
        <v>10</v>
      </c>
      <c r="L11" s="1"/>
    </row>
    <row r="12" spans="1:12" ht="35.4" customHeight="1" x14ac:dyDescent="0.25">
      <c r="A12" s="31"/>
      <c r="B12" s="39"/>
      <c r="C12" s="1" t="s">
        <v>46</v>
      </c>
      <c r="D12" s="4" t="s">
        <v>220</v>
      </c>
      <c r="E12" s="1" t="s">
        <v>200</v>
      </c>
      <c r="F12" s="8" t="s">
        <v>49</v>
      </c>
      <c r="G12" s="58">
        <v>1061200</v>
      </c>
      <c r="H12" s="59">
        <v>1061200</v>
      </c>
      <c r="I12" s="5">
        <v>1</v>
      </c>
      <c r="J12" s="1">
        <v>20</v>
      </c>
      <c r="K12" s="1">
        <f t="shared" si="0"/>
        <v>20</v>
      </c>
      <c r="L12" s="1"/>
    </row>
    <row r="13" spans="1:12" ht="113.4" customHeight="1" x14ac:dyDescent="0.25">
      <c r="A13" s="31"/>
      <c r="B13" s="38" t="s">
        <v>50</v>
      </c>
      <c r="C13" s="1" t="s">
        <v>51</v>
      </c>
      <c r="D13" s="4" t="s">
        <v>221</v>
      </c>
      <c r="E13" s="1" t="s">
        <v>200</v>
      </c>
      <c r="F13" s="1" t="s">
        <v>200</v>
      </c>
      <c r="G13" s="9" t="s">
        <v>222</v>
      </c>
      <c r="H13" s="1" t="s">
        <v>222</v>
      </c>
      <c r="I13" s="5">
        <v>1</v>
      </c>
      <c r="J13" s="1">
        <v>20</v>
      </c>
      <c r="K13" s="1">
        <f t="shared" si="0"/>
        <v>20</v>
      </c>
      <c r="L13" s="1"/>
    </row>
    <row r="14" spans="1:12" ht="38.4" customHeight="1" x14ac:dyDescent="0.25">
      <c r="A14" s="31"/>
      <c r="B14" s="40"/>
      <c r="C14" s="1" t="s">
        <v>53</v>
      </c>
      <c r="D14" s="4" t="s">
        <v>223</v>
      </c>
      <c r="E14" s="1" t="s">
        <v>200</v>
      </c>
      <c r="F14" s="1" t="s">
        <v>200</v>
      </c>
      <c r="G14" s="9" t="s">
        <v>224</v>
      </c>
      <c r="H14" s="1" t="s">
        <v>224</v>
      </c>
      <c r="I14" s="5">
        <v>1</v>
      </c>
      <c r="J14" s="1">
        <v>20</v>
      </c>
      <c r="K14" s="1">
        <f t="shared" si="0"/>
        <v>20</v>
      </c>
      <c r="L14" s="1"/>
    </row>
    <row r="15" spans="1:12" ht="90" customHeight="1" x14ac:dyDescent="0.25">
      <c r="A15" s="31"/>
      <c r="B15" s="1" t="s">
        <v>57</v>
      </c>
      <c r="C15" s="1" t="s">
        <v>177</v>
      </c>
      <c r="D15" s="4" t="s">
        <v>59</v>
      </c>
      <c r="E15" s="5" t="s">
        <v>40</v>
      </c>
      <c r="F15" s="6" t="s">
        <v>60</v>
      </c>
      <c r="G15" s="7">
        <v>0.95</v>
      </c>
      <c r="H15" s="5">
        <v>0.94</v>
      </c>
      <c r="I15" s="5">
        <f>1-(G15-H15)/0.1</f>
        <v>0.89999999999999991</v>
      </c>
      <c r="J15" s="1">
        <v>10</v>
      </c>
      <c r="K15" s="1">
        <f t="shared" si="0"/>
        <v>9</v>
      </c>
      <c r="L15" s="12" t="s">
        <v>225</v>
      </c>
    </row>
    <row r="16" spans="1:12" ht="42" customHeight="1" x14ac:dyDescent="0.25">
      <c r="A16" s="32" t="s">
        <v>226</v>
      </c>
      <c r="B16" s="33"/>
      <c r="C16" s="33"/>
      <c r="D16" s="33"/>
      <c r="E16" s="33"/>
      <c r="F16" s="33"/>
      <c r="G16" s="33"/>
      <c r="H16" s="33"/>
      <c r="I16" s="33"/>
      <c r="J16" s="33"/>
      <c r="K16" s="33"/>
      <c r="L16" s="34"/>
    </row>
  </sheetData>
  <mergeCells count="21">
    <mergeCell ref="H7:L7"/>
    <mergeCell ref="B8:G8"/>
    <mergeCell ref="H8:L8"/>
    <mergeCell ref="A16:L16"/>
    <mergeCell ref="B5:E5"/>
    <mergeCell ref="F5:G5"/>
    <mergeCell ref="H5:I5"/>
    <mergeCell ref="B6:E6"/>
    <mergeCell ref="F6:G6"/>
    <mergeCell ref="H6:I6"/>
    <mergeCell ref="A5:A6"/>
    <mergeCell ref="A7:A8"/>
    <mergeCell ref="A9:A15"/>
    <mergeCell ref="B10:B12"/>
    <mergeCell ref="B13:B14"/>
    <mergeCell ref="B7:G7"/>
    <mergeCell ref="A1:L1"/>
    <mergeCell ref="A2:L2"/>
    <mergeCell ref="B3:H3"/>
    <mergeCell ref="B4:E4"/>
    <mergeCell ref="G4:H4"/>
  </mergeCells>
  <phoneticPr fontId="9" type="noConversion"/>
  <printOptions horizontalCentered="1"/>
  <pageMargins left="0.27559055118110237" right="0.23622047244094491" top="0.39370078740157483" bottom="0.62992125984251968" header="0.23622047244094491" footer="0.51181102362204722"/>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
  <sheetViews>
    <sheetView workbookViewId="0">
      <pane xSplit="7" ySplit="5" topLeftCell="H9" activePane="bottomRight" state="frozen"/>
      <selection pane="topRight"/>
      <selection pane="bottomLeft"/>
      <selection pane="bottomRight" activeCell="H11" sqref="H11:H12"/>
    </sheetView>
  </sheetViews>
  <sheetFormatPr defaultColWidth="9" defaultRowHeight="14.4" x14ac:dyDescent="0.25"/>
  <cols>
    <col min="1" max="1" width="10.33203125" customWidth="1"/>
    <col min="2" max="2" width="5.109375" customWidth="1"/>
    <col min="3" max="3" width="5.21875" customWidth="1"/>
    <col min="4" max="4" width="11" customWidth="1"/>
    <col min="5" max="5" width="5.44140625" customWidth="1"/>
    <col min="6" max="6" width="5.6640625" customWidth="1"/>
    <col min="7" max="7" width="14.109375" customWidth="1"/>
    <col min="8" max="8" width="12.5546875" customWidth="1"/>
    <col min="9" max="9" width="8.5546875" customWidth="1"/>
    <col min="10" max="11" width="10.44140625" customWidth="1"/>
    <col min="12" max="12" width="11.6640625" customWidth="1"/>
  </cols>
  <sheetData>
    <row r="1" spans="1:12" ht="20.399999999999999" x14ac:dyDescent="0.25">
      <c r="A1" s="26" t="s">
        <v>62</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63</v>
      </c>
      <c r="C3" s="29"/>
      <c r="D3" s="29"/>
      <c r="E3" s="29"/>
      <c r="F3" s="29"/>
      <c r="G3" s="29"/>
      <c r="H3" s="30"/>
      <c r="I3" s="1" t="s">
        <v>4</v>
      </c>
      <c r="J3" s="1">
        <v>98</v>
      </c>
      <c r="K3" s="1" t="s">
        <v>5</v>
      </c>
      <c r="L3" s="1" t="s">
        <v>6</v>
      </c>
    </row>
    <row r="4" spans="1:12" ht="42.9" customHeight="1" x14ac:dyDescent="0.25">
      <c r="A4" s="1" t="s">
        <v>7</v>
      </c>
      <c r="B4" s="28" t="s">
        <v>8</v>
      </c>
      <c r="C4" s="29"/>
      <c r="D4" s="29"/>
      <c r="E4" s="30"/>
      <c r="F4" s="1" t="s">
        <v>9</v>
      </c>
      <c r="G4" s="28" t="s">
        <v>8</v>
      </c>
      <c r="H4" s="30"/>
      <c r="I4" s="1" t="s">
        <v>10</v>
      </c>
      <c r="J4" s="1" t="s">
        <v>11</v>
      </c>
      <c r="K4" s="1" t="s">
        <v>12</v>
      </c>
      <c r="L4" s="47">
        <v>18716341656</v>
      </c>
    </row>
    <row r="5" spans="1:12" ht="38.1"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163500</v>
      </c>
      <c r="C6" s="36"/>
      <c r="D6" s="36"/>
      <c r="E6" s="37"/>
      <c r="F6" s="28"/>
      <c r="G6" s="30"/>
      <c r="H6" s="35">
        <v>163500</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111.6" customHeight="1" x14ac:dyDescent="0.25">
      <c r="A8" s="31"/>
      <c r="B8" s="32" t="s">
        <v>64</v>
      </c>
      <c r="C8" s="33"/>
      <c r="D8" s="33"/>
      <c r="E8" s="33"/>
      <c r="F8" s="33"/>
      <c r="G8" s="34"/>
      <c r="H8" s="32" t="s">
        <v>65</v>
      </c>
      <c r="I8" s="33"/>
      <c r="J8" s="33"/>
      <c r="K8" s="33"/>
      <c r="L8" s="34"/>
    </row>
    <row r="9" spans="1:12" ht="61.2" customHeight="1" x14ac:dyDescent="0.25">
      <c r="A9" s="31" t="s">
        <v>25</v>
      </c>
      <c r="B9" s="1" t="s">
        <v>26</v>
      </c>
      <c r="C9" s="1" t="s">
        <v>27</v>
      </c>
      <c r="D9" s="1" t="s">
        <v>28</v>
      </c>
      <c r="E9" s="1" t="s">
        <v>29</v>
      </c>
      <c r="F9" s="1" t="s">
        <v>30</v>
      </c>
      <c r="G9" s="1" t="s">
        <v>31</v>
      </c>
      <c r="H9" s="1" t="s">
        <v>32</v>
      </c>
      <c r="I9" s="1" t="s">
        <v>33</v>
      </c>
      <c r="J9" s="1" t="s">
        <v>34</v>
      </c>
      <c r="K9" s="1" t="s">
        <v>35</v>
      </c>
      <c r="L9" s="1" t="s">
        <v>36</v>
      </c>
    </row>
    <row r="10" spans="1:12" ht="82.8" customHeight="1" x14ac:dyDescent="0.25">
      <c r="A10" s="31"/>
      <c r="B10" s="40" t="s">
        <v>66</v>
      </c>
      <c r="C10" s="1" t="s">
        <v>44</v>
      </c>
      <c r="D10" s="4" t="s">
        <v>67</v>
      </c>
      <c r="E10" s="5" t="s">
        <v>40</v>
      </c>
      <c r="F10" s="6" t="s">
        <v>41</v>
      </c>
      <c r="G10" s="7">
        <v>1</v>
      </c>
      <c r="H10" s="7">
        <v>1</v>
      </c>
      <c r="I10" s="5">
        <v>1</v>
      </c>
      <c r="J10" s="1">
        <v>20</v>
      </c>
      <c r="K10" s="1">
        <v>20</v>
      </c>
      <c r="L10" s="1"/>
    </row>
    <row r="11" spans="1:12" ht="69" customHeight="1" x14ac:dyDescent="0.25">
      <c r="A11" s="31"/>
      <c r="B11" s="40"/>
      <c r="C11" s="38" t="s">
        <v>46</v>
      </c>
      <c r="D11" s="14" t="s">
        <v>68</v>
      </c>
      <c r="E11" s="1" t="s">
        <v>48</v>
      </c>
      <c r="F11" s="1" t="s">
        <v>49</v>
      </c>
      <c r="G11" s="19">
        <v>46000</v>
      </c>
      <c r="H11" s="50">
        <v>46000</v>
      </c>
      <c r="I11" s="5">
        <v>1</v>
      </c>
      <c r="J11" s="1">
        <v>5</v>
      </c>
      <c r="K11" s="1">
        <v>5</v>
      </c>
      <c r="L11" s="1"/>
    </row>
    <row r="12" spans="1:12" ht="64.5" customHeight="1" x14ac:dyDescent="0.25">
      <c r="A12" s="31"/>
      <c r="B12" s="40"/>
      <c r="C12" s="40"/>
      <c r="D12" s="14" t="s">
        <v>69</v>
      </c>
      <c r="E12" s="1" t="s">
        <v>48</v>
      </c>
      <c r="F12" s="1" t="s">
        <v>49</v>
      </c>
      <c r="G12" s="19">
        <v>102000</v>
      </c>
      <c r="H12" s="50">
        <v>102000</v>
      </c>
      <c r="I12" s="5">
        <v>1</v>
      </c>
      <c r="J12" s="1">
        <v>5</v>
      </c>
      <c r="K12" s="1">
        <v>5</v>
      </c>
      <c r="L12" s="1"/>
    </row>
    <row r="13" spans="1:12" ht="57" customHeight="1" x14ac:dyDescent="0.25">
      <c r="A13" s="31"/>
      <c r="B13" s="40"/>
      <c r="C13" s="40"/>
      <c r="D13" s="14" t="s">
        <v>70</v>
      </c>
      <c r="E13" s="1" t="s">
        <v>48</v>
      </c>
      <c r="F13" s="1" t="s">
        <v>49</v>
      </c>
      <c r="G13" s="19">
        <v>8000</v>
      </c>
      <c r="H13" s="19">
        <v>8000</v>
      </c>
      <c r="I13" s="5">
        <v>1</v>
      </c>
      <c r="J13" s="1">
        <v>5</v>
      </c>
      <c r="K13" s="1">
        <v>5</v>
      </c>
      <c r="L13" s="1"/>
    </row>
    <row r="14" spans="1:12" ht="75" customHeight="1" x14ac:dyDescent="0.25">
      <c r="A14" s="31"/>
      <c r="B14" s="39"/>
      <c r="C14" s="39"/>
      <c r="D14" s="14" t="s">
        <v>71</v>
      </c>
      <c r="E14" s="1" t="s">
        <v>48</v>
      </c>
      <c r="F14" s="1" t="s">
        <v>49</v>
      </c>
      <c r="G14" s="19">
        <v>7500</v>
      </c>
      <c r="H14" s="19">
        <v>7500</v>
      </c>
      <c r="I14" s="5">
        <v>1</v>
      </c>
      <c r="J14" s="1">
        <v>5</v>
      </c>
      <c r="K14" s="1">
        <v>5</v>
      </c>
      <c r="L14" s="1"/>
    </row>
    <row r="15" spans="1:12" ht="68.099999999999994" customHeight="1" x14ac:dyDescent="0.25">
      <c r="A15" s="31"/>
      <c r="B15" s="38" t="s">
        <v>50</v>
      </c>
      <c r="C15" s="1" t="s">
        <v>51</v>
      </c>
      <c r="D15" s="4" t="s">
        <v>72</v>
      </c>
      <c r="E15" s="1" t="s">
        <v>40</v>
      </c>
      <c r="F15" s="6" t="s">
        <v>41</v>
      </c>
      <c r="G15" s="7">
        <v>0.85</v>
      </c>
      <c r="H15" s="7">
        <v>0.88</v>
      </c>
      <c r="I15" s="7">
        <v>1</v>
      </c>
      <c r="J15" s="1">
        <v>10</v>
      </c>
      <c r="K15" s="1">
        <v>10</v>
      </c>
      <c r="L15" s="1"/>
    </row>
    <row r="16" spans="1:12" ht="46.5" customHeight="1" x14ac:dyDescent="0.25">
      <c r="A16" s="31"/>
      <c r="B16" s="40"/>
      <c r="C16" s="38" t="s">
        <v>53</v>
      </c>
      <c r="D16" s="4" t="s">
        <v>73</v>
      </c>
      <c r="E16" s="1" t="s">
        <v>40</v>
      </c>
      <c r="F16" s="6" t="s">
        <v>41</v>
      </c>
      <c r="G16" s="7">
        <v>0.9</v>
      </c>
      <c r="H16" s="7">
        <v>0.95</v>
      </c>
      <c r="I16" s="7">
        <v>1</v>
      </c>
      <c r="J16" s="1">
        <v>10</v>
      </c>
      <c r="K16" s="1">
        <v>10</v>
      </c>
      <c r="L16" s="1"/>
    </row>
    <row r="17" spans="1:12" ht="39.6" customHeight="1" x14ac:dyDescent="0.25">
      <c r="A17" s="31"/>
      <c r="B17" s="40"/>
      <c r="C17" s="39"/>
      <c r="D17" s="4" t="s">
        <v>74</v>
      </c>
      <c r="E17" s="1" t="s">
        <v>40</v>
      </c>
      <c r="F17" s="6" t="s">
        <v>41</v>
      </c>
      <c r="G17" s="7">
        <v>0.95</v>
      </c>
      <c r="H17" s="7">
        <v>0.93</v>
      </c>
      <c r="I17" s="7">
        <v>0.80000000000000104</v>
      </c>
      <c r="J17" s="1">
        <v>10</v>
      </c>
      <c r="K17" s="22">
        <v>8.0000000000000107</v>
      </c>
      <c r="L17" s="14" t="s">
        <v>75</v>
      </c>
    </row>
    <row r="18" spans="1:12" ht="79.5" customHeight="1" x14ac:dyDescent="0.25">
      <c r="A18" s="31"/>
      <c r="B18" s="1" t="s">
        <v>57</v>
      </c>
      <c r="C18" s="1" t="s">
        <v>58</v>
      </c>
      <c r="D18" s="4" t="s">
        <v>59</v>
      </c>
      <c r="E18" s="5" t="s">
        <v>40</v>
      </c>
      <c r="F18" s="6" t="s">
        <v>60</v>
      </c>
      <c r="G18" s="7">
        <v>0.95</v>
      </c>
      <c r="H18" s="7">
        <v>0.95</v>
      </c>
      <c r="I18" s="5">
        <v>1</v>
      </c>
      <c r="J18" s="1">
        <v>20</v>
      </c>
      <c r="K18" s="1">
        <v>20</v>
      </c>
      <c r="L18" s="1"/>
    </row>
    <row r="19" spans="1:12" ht="26.1" customHeight="1" x14ac:dyDescent="0.25">
      <c r="A19" s="32" t="s">
        <v>61</v>
      </c>
      <c r="B19" s="33"/>
      <c r="C19" s="33"/>
      <c r="D19" s="33"/>
      <c r="E19" s="33"/>
      <c r="F19" s="33"/>
      <c r="G19" s="33"/>
      <c r="H19" s="33"/>
      <c r="I19" s="33"/>
      <c r="J19" s="33"/>
      <c r="K19" s="33"/>
      <c r="L19" s="34"/>
    </row>
  </sheetData>
  <mergeCells count="23">
    <mergeCell ref="H7:L7"/>
    <mergeCell ref="B8:G8"/>
    <mergeCell ref="H8:L8"/>
    <mergeCell ref="A19:L19"/>
    <mergeCell ref="C11:C14"/>
    <mergeCell ref="C16:C17"/>
    <mergeCell ref="A7:A8"/>
    <mergeCell ref="A9:A18"/>
    <mergeCell ref="B10:B14"/>
    <mergeCell ref="B15:B17"/>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rintOptions horizontalCentered="1"/>
  <pageMargins left="0.196527777777778" right="0.156944444444444" top="0.43263888888888902" bottom="0.47222222222222199" header="0.29861111111111099" footer="0.29861111111111099"/>
  <pageSetup paperSize="9" scale="8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4"/>
  <sheetViews>
    <sheetView workbookViewId="0">
      <pane xSplit="7" ySplit="5" topLeftCell="H12" activePane="bottomRight" state="frozen"/>
      <selection pane="topRight"/>
      <selection pane="bottomLeft"/>
      <selection pane="bottomRight" activeCell="A3" sqref="A3:L14"/>
    </sheetView>
  </sheetViews>
  <sheetFormatPr defaultColWidth="9" defaultRowHeight="14.4" x14ac:dyDescent="0.25"/>
  <cols>
    <col min="1" max="1" width="12.6640625" customWidth="1"/>
    <col min="2" max="2" width="5.77734375" customWidth="1"/>
    <col min="3" max="3" width="8.6640625" customWidth="1"/>
    <col min="4" max="4" width="12.109375" customWidth="1"/>
    <col min="5" max="5" width="8" customWidth="1"/>
    <col min="6" max="6" width="10.33203125" customWidth="1"/>
    <col min="7" max="7" width="12.109375" customWidth="1"/>
    <col min="8" max="10" width="12.6640625" customWidth="1"/>
    <col min="11" max="11" width="11.109375" customWidth="1"/>
    <col min="12" max="12" width="13.6640625" customWidth="1"/>
  </cols>
  <sheetData>
    <row r="1" spans="1:12" ht="20.399999999999999" x14ac:dyDescent="0.25">
      <c r="A1" s="26" t="s">
        <v>76</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30.9" customHeight="1" x14ac:dyDescent="0.25">
      <c r="A3" s="24" t="s">
        <v>2</v>
      </c>
      <c r="B3" s="31" t="s">
        <v>77</v>
      </c>
      <c r="C3" s="31"/>
      <c r="D3" s="31"/>
      <c r="E3" s="31"/>
      <c r="F3" s="31"/>
      <c r="G3" s="31"/>
      <c r="H3" s="31"/>
      <c r="I3" s="24" t="s">
        <v>4</v>
      </c>
      <c r="J3" s="24">
        <v>100</v>
      </c>
      <c r="K3" s="24" t="s">
        <v>5</v>
      </c>
      <c r="L3" s="24" t="s">
        <v>6</v>
      </c>
    </row>
    <row r="4" spans="1:12" ht="42.9" customHeight="1" x14ac:dyDescent="0.25">
      <c r="A4" s="24" t="s">
        <v>7</v>
      </c>
      <c r="B4" s="31" t="s">
        <v>8</v>
      </c>
      <c r="C4" s="31"/>
      <c r="D4" s="31"/>
      <c r="E4" s="31"/>
      <c r="F4" s="24" t="s">
        <v>9</v>
      </c>
      <c r="G4" s="31" t="s">
        <v>8</v>
      </c>
      <c r="H4" s="31"/>
      <c r="I4" s="24" t="s">
        <v>10</v>
      </c>
      <c r="J4" s="24" t="s">
        <v>11</v>
      </c>
      <c r="K4" s="24" t="s">
        <v>12</v>
      </c>
      <c r="L4" s="10">
        <v>18716341656</v>
      </c>
    </row>
    <row r="5" spans="1:12" ht="36" customHeight="1" x14ac:dyDescent="0.25">
      <c r="A5" s="31" t="s">
        <v>13</v>
      </c>
      <c r="B5" s="31" t="s">
        <v>14</v>
      </c>
      <c r="C5" s="31"/>
      <c r="D5" s="31"/>
      <c r="E5" s="31"/>
      <c r="F5" s="31" t="s">
        <v>15</v>
      </c>
      <c r="G5" s="31"/>
      <c r="H5" s="31" t="s">
        <v>16</v>
      </c>
      <c r="I5" s="31"/>
      <c r="J5" s="24" t="s">
        <v>17</v>
      </c>
      <c r="K5" s="24" t="s">
        <v>18</v>
      </c>
      <c r="L5" s="24" t="s">
        <v>19</v>
      </c>
    </row>
    <row r="6" spans="1:12" ht="38.1" customHeight="1" x14ac:dyDescent="0.25">
      <c r="A6" s="31"/>
      <c r="B6" s="42">
        <v>3931.65</v>
      </c>
      <c r="C6" s="42"/>
      <c r="D6" s="42"/>
      <c r="E6" s="42"/>
      <c r="F6" s="31"/>
      <c r="G6" s="31"/>
      <c r="H6" s="42">
        <v>3931.65</v>
      </c>
      <c r="I6" s="42"/>
      <c r="J6" s="5">
        <v>1</v>
      </c>
      <c r="K6" s="46">
        <v>10</v>
      </c>
      <c r="L6" s="24">
        <v>10</v>
      </c>
    </row>
    <row r="7" spans="1:12" ht="26.1" customHeight="1" x14ac:dyDescent="0.25">
      <c r="A7" s="31" t="s">
        <v>20</v>
      </c>
      <c r="B7" s="31" t="s">
        <v>21</v>
      </c>
      <c r="C7" s="31"/>
      <c r="D7" s="31"/>
      <c r="E7" s="31"/>
      <c r="F7" s="31"/>
      <c r="G7" s="31"/>
      <c r="H7" s="31" t="s">
        <v>22</v>
      </c>
      <c r="I7" s="31"/>
      <c r="J7" s="31"/>
      <c r="K7" s="31"/>
      <c r="L7" s="31"/>
    </row>
    <row r="8" spans="1:12" ht="75" customHeight="1" x14ac:dyDescent="0.25">
      <c r="A8" s="31"/>
      <c r="B8" s="31" t="s">
        <v>78</v>
      </c>
      <c r="C8" s="31"/>
      <c r="D8" s="31"/>
      <c r="E8" s="31"/>
      <c r="F8" s="31"/>
      <c r="G8" s="31"/>
      <c r="H8" s="41" t="s">
        <v>79</v>
      </c>
      <c r="I8" s="41"/>
      <c r="J8" s="41"/>
      <c r="K8" s="41"/>
      <c r="L8" s="41"/>
    </row>
    <row r="9" spans="1:12" ht="60" customHeight="1" x14ac:dyDescent="0.25">
      <c r="A9" s="31" t="s">
        <v>25</v>
      </c>
      <c r="B9" s="24" t="s">
        <v>26</v>
      </c>
      <c r="C9" s="24" t="s">
        <v>27</v>
      </c>
      <c r="D9" s="24" t="s">
        <v>28</v>
      </c>
      <c r="E9" s="24" t="s">
        <v>29</v>
      </c>
      <c r="F9" s="24" t="s">
        <v>30</v>
      </c>
      <c r="G9" s="24" t="s">
        <v>31</v>
      </c>
      <c r="H9" s="24" t="s">
        <v>32</v>
      </c>
      <c r="I9" s="24" t="s">
        <v>33</v>
      </c>
      <c r="J9" s="24" t="s">
        <v>34</v>
      </c>
      <c r="K9" s="24" t="s">
        <v>35</v>
      </c>
      <c r="L9" s="24" t="s">
        <v>36</v>
      </c>
    </row>
    <row r="10" spans="1:12" ht="105" customHeight="1" x14ac:dyDescent="0.25">
      <c r="A10" s="31"/>
      <c r="B10" s="31" t="s">
        <v>37</v>
      </c>
      <c r="C10" s="24" t="s">
        <v>44</v>
      </c>
      <c r="D10" s="25" t="s">
        <v>80</v>
      </c>
      <c r="E10" s="5" t="s">
        <v>40</v>
      </c>
      <c r="F10" s="6" t="s">
        <v>41</v>
      </c>
      <c r="G10" s="7">
        <v>1</v>
      </c>
      <c r="H10" s="7">
        <v>1</v>
      </c>
      <c r="I10" s="5">
        <v>1</v>
      </c>
      <c r="J10" s="24">
        <v>10</v>
      </c>
      <c r="K10" s="24">
        <v>25</v>
      </c>
      <c r="L10" s="24"/>
    </row>
    <row r="11" spans="1:12" ht="105" customHeight="1" x14ac:dyDescent="0.25">
      <c r="A11" s="31"/>
      <c r="B11" s="31"/>
      <c r="C11" s="24" t="s">
        <v>46</v>
      </c>
      <c r="D11" s="25" t="s">
        <v>81</v>
      </c>
      <c r="E11" s="24" t="s">
        <v>48</v>
      </c>
      <c r="F11" s="24" t="s">
        <v>49</v>
      </c>
      <c r="G11" s="15">
        <v>3931.65</v>
      </c>
      <c r="H11" s="15">
        <v>3931.65</v>
      </c>
      <c r="I11" s="5">
        <v>1</v>
      </c>
      <c r="J11" s="24">
        <v>10</v>
      </c>
      <c r="K11" s="24">
        <v>25</v>
      </c>
      <c r="L11" s="24"/>
    </row>
    <row r="12" spans="1:12" ht="105" customHeight="1" x14ac:dyDescent="0.25">
      <c r="A12" s="31"/>
      <c r="B12" s="24" t="s">
        <v>50</v>
      </c>
      <c r="C12" s="24" t="s">
        <v>53</v>
      </c>
      <c r="D12" s="25" t="s">
        <v>82</v>
      </c>
      <c r="E12" s="5" t="s">
        <v>40</v>
      </c>
      <c r="F12" s="6" t="s">
        <v>41</v>
      </c>
      <c r="G12" s="7">
        <v>1</v>
      </c>
      <c r="H12" s="7">
        <v>1</v>
      </c>
      <c r="I12" s="5">
        <v>1</v>
      </c>
      <c r="J12" s="24">
        <v>10</v>
      </c>
      <c r="K12" s="24">
        <v>20</v>
      </c>
      <c r="L12" s="24"/>
    </row>
    <row r="13" spans="1:12" ht="105" customHeight="1" x14ac:dyDescent="0.25">
      <c r="A13" s="31"/>
      <c r="B13" s="24" t="s">
        <v>57</v>
      </c>
      <c r="C13" s="24" t="s">
        <v>58</v>
      </c>
      <c r="D13" s="25" t="s">
        <v>59</v>
      </c>
      <c r="E13" s="5" t="s">
        <v>40</v>
      </c>
      <c r="F13" s="6" t="s">
        <v>60</v>
      </c>
      <c r="G13" s="7">
        <v>0.95</v>
      </c>
      <c r="H13" s="7">
        <v>1</v>
      </c>
      <c r="I13" s="5">
        <v>1</v>
      </c>
      <c r="J13" s="24">
        <v>20</v>
      </c>
      <c r="K13" s="24">
        <v>20</v>
      </c>
      <c r="L13" s="24"/>
    </row>
    <row r="14" spans="1:12" ht="26.1" customHeight="1" x14ac:dyDescent="0.25">
      <c r="A14" s="41" t="s">
        <v>61</v>
      </c>
      <c r="B14" s="41"/>
      <c r="C14" s="41"/>
      <c r="D14" s="41"/>
      <c r="E14" s="41"/>
      <c r="F14" s="41"/>
      <c r="G14" s="41"/>
      <c r="H14" s="41"/>
      <c r="I14" s="41"/>
      <c r="J14" s="41"/>
      <c r="K14" s="41"/>
      <c r="L14" s="41"/>
    </row>
  </sheetData>
  <mergeCells count="20">
    <mergeCell ref="H7:L7"/>
    <mergeCell ref="B8:G8"/>
    <mergeCell ref="H8:L8"/>
    <mergeCell ref="A14:L14"/>
    <mergeCell ref="B5:E5"/>
    <mergeCell ref="F5:G5"/>
    <mergeCell ref="H5:I5"/>
    <mergeCell ref="B6:E6"/>
    <mergeCell ref="F6:G6"/>
    <mergeCell ref="H6:I6"/>
    <mergeCell ref="A5:A6"/>
    <mergeCell ref="A7:A8"/>
    <mergeCell ref="A9:A13"/>
    <mergeCell ref="B10:B11"/>
    <mergeCell ref="B7:G7"/>
    <mergeCell ref="A1:L1"/>
    <mergeCell ref="A2:L2"/>
    <mergeCell ref="B3:H3"/>
    <mergeCell ref="B4:E4"/>
    <mergeCell ref="G4:H4"/>
  </mergeCells>
  <phoneticPr fontId="9" type="noConversion"/>
  <pageMargins left="0.35416666666666702" right="0.27500000000000002" top="0.47222222222222199" bottom="0.27500000000000002" header="0.3" footer="7.8472222222222193E-2"/>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8"/>
  <sheetViews>
    <sheetView workbookViewId="0">
      <pane xSplit="7" ySplit="5" topLeftCell="H12" activePane="bottomRight" state="frozen"/>
      <selection pane="topRight"/>
      <selection pane="bottomLeft"/>
      <selection pane="bottomRight" activeCell="L4" sqref="L4"/>
    </sheetView>
  </sheetViews>
  <sheetFormatPr defaultColWidth="9" defaultRowHeight="14.4" x14ac:dyDescent="0.25"/>
  <cols>
    <col min="1" max="1" width="12.6640625" customWidth="1"/>
    <col min="2" max="2" width="6.44140625" customWidth="1"/>
    <col min="3" max="3" width="7.6640625" customWidth="1"/>
    <col min="4" max="4" width="12.6640625" customWidth="1"/>
    <col min="5" max="5" width="10.21875" customWidth="1"/>
    <col min="6" max="6" width="11.109375" customWidth="1"/>
    <col min="7" max="7" width="17.109375" customWidth="1"/>
    <col min="8" max="8" width="18.44140625" customWidth="1"/>
    <col min="9" max="12" width="12.6640625" customWidth="1"/>
  </cols>
  <sheetData>
    <row r="1" spans="1:12" ht="20.399999999999999" x14ac:dyDescent="0.25">
      <c r="A1" s="26" t="s">
        <v>83</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36" customHeight="1" x14ac:dyDescent="0.25">
      <c r="A3" s="1" t="s">
        <v>2</v>
      </c>
      <c r="B3" s="28" t="s">
        <v>84</v>
      </c>
      <c r="C3" s="29"/>
      <c r="D3" s="29"/>
      <c r="E3" s="29"/>
      <c r="F3" s="29"/>
      <c r="G3" s="29"/>
      <c r="H3" s="30"/>
      <c r="I3" s="1" t="s">
        <v>4</v>
      </c>
      <c r="J3" s="1">
        <v>96</v>
      </c>
      <c r="K3" s="1" t="s">
        <v>5</v>
      </c>
      <c r="L3" s="1" t="s">
        <v>6</v>
      </c>
    </row>
    <row r="4" spans="1:12" ht="42.9" customHeight="1" x14ac:dyDescent="0.25">
      <c r="A4" s="1" t="s">
        <v>7</v>
      </c>
      <c r="B4" s="28" t="s">
        <v>8</v>
      </c>
      <c r="C4" s="29"/>
      <c r="D4" s="29"/>
      <c r="E4" s="30"/>
      <c r="F4" s="1" t="s">
        <v>9</v>
      </c>
      <c r="G4" s="28" t="s">
        <v>8</v>
      </c>
      <c r="H4" s="30"/>
      <c r="I4" s="1" t="s">
        <v>10</v>
      </c>
      <c r="J4" s="1" t="s">
        <v>11</v>
      </c>
      <c r="K4" s="1" t="s">
        <v>12</v>
      </c>
      <c r="L4" s="51">
        <v>18716341656</v>
      </c>
    </row>
    <row r="5" spans="1:12" ht="36" customHeight="1" x14ac:dyDescent="0.25">
      <c r="A5" s="38" t="s">
        <v>13</v>
      </c>
      <c r="B5" s="28" t="s">
        <v>14</v>
      </c>
      <c r="C5" s="29"/>
      <c r="D5" s="29"/>
      <c r="E5" s="30"/>
      <c r="F5" s="28" t="s">
        <v>15</v>
      </c>
      <c r="G5" s="30"/>
      <c r="H5" s="28" t="s">
        <v>16</v>
      </c>
      <c r="I5" s="30"/>
      <c r="J5" s="2" t="s">
        <v>17</v>
      </c>
      <c r="K5" s="2" t="s">
        <v>18</v>
      </c>
      <c r="L5" s="1" t="s">
        <v>19</v>
      </c>
    </row>
    <row r="6" spans="1:12" ht="36" customHeight="1" x14ac:dyDescent="0.25">
      <c r="A6" s="39"/>
      <c r="B6" s="35">
        <v>10212169.810000001</v>
      </c>
      <c r="C6" s="36"/>
      <c r="D6" s="36"/>
      <c r="E6" s="37"/>
      <c r="F6" s="28"/>
      <c r="G6" s="30"/>
      <c r="H6" s="35">
        <v>10212169.810000001</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149.4" customHeight="1" x14ac:dyDescent="0.25">
      <c r="A8" s="31"/>
      <c r="B8" s="32" t="s">
        <v>85</v>
      </c>
      <c r="C8" s="33"/>
      <c r="D8" s="33"/>
      <c r="E8" s="33"/>
      <c r="F8" s="33"/>
      <c r="G8" s="34"/>
      <c r="H8" s="32" t="s">
        <v>86</v>
      </c>
      <c r="I8" s="33"/>
      <c r="J8" s="33"/>
      <c r="K8" s="33"/>
      <c r="L8" s="34"/>
    </row>
    <row r="9" spans="1:12" ht="41.1" customHeight="1" x14ac:dyDescent="0.25">
      <c r="A9" s="31" t="s">
        <v>25</v>
      </c>
      <c r="B9" s="1" t="s">
        <v>26</v>
      </c>
      <c r="C9" s="1" t="s">
        <v>27</v>
      </c>
      <c r="D9" s="1" t="s">
        <v>28</v>
      </c>
      <c r="E9" s="1" t="s">
        <v>29</v>
      </c>
      <c r="F9" s="1" t="s">
        <v>30</v>
      </c>
      <c r="G9" s="1" t="s">
        <v>31</v>
      </c>
      <c r="H9" s="1" t="s">
        <v>32</v>
      </c>
      <c r="I9" s="1" t="s">
        <v>33</v>
      </c>
      <c r="J9" s="1" t="s">
        <v>34</v>
      </c>
      <c r="K9" s="1" t="s">
        <v>35</v>
      </c>
      <c r="L9" s="1" t="s">
        <v>36</v>
      </c>
    </row>
    <row r="10" spans="1:12" ht="69" customHeight="1" x14ac:dyDescent="0.25">
      <c r="A10" s="31"/>
      <c r="B10" s="38" t="s">
        <v>37</v>
      </c>
      <c r="C10" s="1" t="s">
        <v>38</v>
      </c>
      <c r="D10" s="1" t="s">
        <v>87</v>
      </c>
      <c r="E10" s="1" t="s">
        <v>88</v>
      </c>
      <c r="F10" s="1" t="s">
        <v>60</v>
      </c>
      <c r="G10" s="1">
        <v>90</v>
      </c>
      <c r="H10" s="1">
        <v>100</v>
      </c>
      <c r="I10" s="5">
        <v>1</v>
      </c>
      <c r="J10" s="1">
        <v>10</v>
      </c>
      <c r="K10" s="1">
        <v>10</v>
      </c>
      <c r="L10" s="1"/>
    </row>
    <row r="11" spans="1:12" ht="69" customHeight="1" x14ac:dyDescent="0.25">
      <c r="A11" s="31"/>
      <c r="B11" s="40"/>
      <c r="C11" s="1" t="s">
        <v>42</v>
      </c>
      <c r="D11" s="13" t="s">
        <v>89</v>
      </c>
      <c r="E11" s="5" t="s">
        <v>40</v>
      </c>
      <c r="F11" s="6" t="s">
        <v>41</v>
      </c>
      <c r="G11" s="7">
        <v>1</v>
      </c>
      <c r="H11" s="7">
        <v>1</v>
      </c>
      <c r="I11" s="5">
        <v>1</v>
      </c>
      <c r="J11" s="1">
        <v>10</v>
      </c>
      <c r="K11" s="1">
        <v>10</v>
      </c>
      <c r="L11" s="1"/>
    </row>
    <row r="12" spans="1:12" ht="69" customHeight="1" x14ac:dyDescent="0.25">
      <c r="A12" s="31"/>
      <c r="B12" s="40"/>
      <c r="C12" s="1" t="s">
        <v>44</v>
      </c>
      <c r="D12" s="13" t="s">
        <v>90</v>
      </c>
      <c r="E12" s="5" t="s">
        <v>40</v>
      </c>
      <c r="F12" s="6" t="s">
        <v>41</v>
      </c>
      <c r="G12" s="7">
        <v>1</v>
      </c>
      <c r="H12" s="7">
        <v>1</v>
      </c>
      <c r="I12" s="5">
        <v>1</v>
      </c>
      <c r="J12" s="1">
        <v>10</v>
      </c>
      <c r="K12" s="1">
        <v>10</v>
      </c>
      <c r="L12" s="1"/>
    </row>
    <row r="13" spans="1:12" ht="69" customHeight="1" x14ac:dyDescent="0.25">
      <c r="A13" s="31"/>
      <c r="B13" s="39"/>
      <c r="C13" s="1" t="s">
        <v>46</v>
      </c>
      <c r="D13" s="13" t="s">
        <v>91</v>
      </c>
      <c r="E13" s="1" t="s">
        <v>48</v>
      </c>
      <c r="F13" s="1" t="s">
        <v>49</v>
      </c>
      <c r="G13" s="48">
        <v>10212169.810000001</v>
      </c>
      <c r="H13" s="15">
        <v>10212169.810000001</v>
      </c>
      <c r="I13" s="5">
        <v>1</v>
      </c>
      <c r="J13" s="1">
        <v>10</v>
      </c>
      <c r="K13" s="1">
        <v>10</v>
      </c>
      <c r="L13" s="1"/>
    </row>
    <row r="14" spans="1:12" ht="69" customHeight="1" x14ac:dyDescent="0.25">
      <c r="A14" s="31"/>
      <c r="B14" s="38" t="s">
        <v>50</v>
      </c>
      <c r="C14" s="1" t="s">
        <v>51</v>
      </c>
      <c r="D14" s="13" t="s">
        <v>92</v>
      </c>
      <c r="E14" s="5" t="s">
        <v>40</v>
      </c>
      <c r="F14" s="6" t="s">
        <v>41</v>
      </c>
      <c r="G14" s="7">
        <v>0.8</v>
      </c>
      <c r="H14" s="7">
        <v>0.82</v>
      </c>
      <c r="I14" s="5">
        <v>1</v>
      </c>
      <c r="J14" s="1">
        <v>10</v>
      </c>
      <c r="K14" s="1">
        <v>10</v>
      </c>
      <c r="L14" s="1"/>
    </row>
    <row r="15" spans="1:12" ht="69" customHeight="1" x14ac:dyDescent="0.25">
      <c r="A15" s="31"/>
      <c r="B15" s="40"/>
      <c r="C15" s="1" t="s">
        <v>53</v>
      </c>
      <c r="D15" s="20" t="s">
        <v>93</v>
      </c>
      <c r="E15" s="5" t="s">
        <v>40</v>
      </c>
      <c r="F15" s="6" t="s">
        <v>41</v>
      </c>
      <c r="G15" s="7">
        <v>0.85</v>
      </c>
      <c r="H15" s="7">
        <v>0.88</v>
      </c>
      <c r="I15" s="5">
        <v>1</v>
      </c>
      <c r="J15" s="1">
        <v>10</v>
      </c>
      <c r="K15" s="1">
        <v>10</v>
      </c>
      <c r="L15" s="21" t="s">
        <v>94</v>
      </c>
    </row>
    <row r="16" spans="1:12" ht="69" customHeight="1" x14ac:dyDescent="0.25">
      <c r="A16" s="31"/>
      <c r="B16" s="39"/>
      <c r="C16" s="1" t="s">
        <v>55</v>
      </c>
      <c r="D16" s="20" t="s">
        <v>56</v>
      </c>
      <c r="E16" s="5" t="s">
        <v>40</v>
      </c>
      <c r="F16" s="6" t="s">
        <v>41</v>
      </c>
      <c r="G16" s="7">
        <v>0.85</v>
      </c>
      <c r="H16" s="7">
        <v>0.9</v>
      </c>
      <c r="I16" s="5">
        <v>1</v>
      </c>
      <c r="J16" s="1">
        <v>10</v>
      </c>
      <c r="K16" s="1">
        <v>10</v>
      </c>
      <c r="L16" s="1"/>
    </row>
    <row r="17" spans="1:12" ht="69" customHeight="1" x14ac:dyDescent="0.25">
      <c r="A17" s="31"/>
      <c r="B17" s="1" t="s">
        <v>57</v>
      </c>
      <c r="C17" s="1" t="s">
        <v>58</v>
      </c>
      <c r="D17" s="1" t="s">
        <v>59</v>
      </c>
      <c r="E17" s="5" t="s">
        <v>40</v>
      </c>
      <c r="F17" s="6" t="s">
        <v>60</v>
      </c>
      <c r="G17" s="7">
        <v>0.95</v>
      </c>
      <c r="H17" s="7">
        <v>0.93</v>
      </c>
      <c r="I17" s="5">
        <v>0.80000000000000104</v>
      </c>
      <c r="J17" s="1">
        <v>20</v>
      </c>
      <c r="K17" s="1">
        <v>16</v>
      </c>
      <c r="L17" s="1"/>
    </row>
    <row r="18" spans="1:12" ht="39" customHeight="1" x14ac:dyDescent="0.25">
      <c r="A18" s="32" t="s">
        <v>61</v>
      </c>
      <c r="B18" s="33"/>
      <c r="C18" s="33"/>
      <c r="D18" s="33"/>
      <c r="E18" s="33"/>
      <c r="F18" s="33"/>
      <c r="G18" s="33"/>
      <c r="H18" s="33"/>
      <c r="I18" s="33"/>
      <c r="J18" s="33"/>
      <c r="K18" s="33"/>
      <c r="L18" s="34"/>
    </row>
  </sheetData>
  <mergeCells count="21">
    <mergeCell ref="H7:L7"/>
    <mergeCell ref="B8:G8"/>
    <mergeCell ref="H8:L8"/>
    <mergeCell ref="A18:L18"/>
    <mergeCell ref="B5:E5"/>
    <mergeCell ref="F5:G5"/>
    <mergeCell ref="H5:I5"/>
    <mergeCell ref="B6:E6"/>
    <mergeCell ref="F6:G6"/>
    <mergeCell ref="H6:I6"/>
    <mergeCell ref="A5:A6"/>
    <mergeCell ref="A7:A8"/>
    <mergeCell ref="A9:A17"/>
    <mergeCell ref="B10:B13"/>
    <mergeCell ref="B14:B16"/>
    <mergeCell ref="B7:G7"/>
    <mergeCell ref="A1:L1"/>
    <mergeCell ref="A2:L2"/>
    <mergeCell ref="B3:H3"/>
    <mergeCell ref="B4:E4"/>
    <mergeCell ref="G4:H4"/>
  </mergeCells>
  <phoneticPr fontId="9" type="noConversion"/>
  <pageMargins left="0.156944444444444" right="0.31458333333333299" top="0.51180555555555596" bottom="0.70833333333333304" header="0.23611111111111099" footer="0.5"/>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9"/>
  <sheetViews>
    <sheetView workbookViewId="0">
      <pane xSplit="7" ySplit="5" topLeftCell="H15" activePane="bottomRight" state="frozen"/>
      <selection pane="topRight"/>
      <selection pane="bottomLeft"/>
      <selection pane="bottomRight" activeCell="G12" sqref="G12"/>
    </sheetView>
  </sheetViews>
  <sheetFormatPr defaultColWidth="9" defaultRowHeight="14.4" x14ac:dyDescent="0.25"/>
  <cols>
    <col min="1" max="1" width="10.77734375" customWidth="1"/>
    <col min="2" max="2" width="5.44140625" customWidth="1"/>
    <col min="3" max="3" width="9.33203125" customWidth="1"/>
    <col min="4" max="4" width="12.6640625" customWidth="1"/>
    <col min="5" max="5" width="10.44140625" customWidth="1"/>
    <col min="6" max="6" width="11.33203125" customWidth="1"/>
    <col min="7" max="7" width="17.109375" customWidth="1"/>
    <col min="8" max="8" width="18.6640625" customWidth="1"/>
    <col min="9" max="12" width="12.6640625" customWidth="1"/>
  </cols>
  <sheetData>
    <row r="1" spans="1:12" ht="20.399999999999999" x14ac:dyDescent="0.25">
      <c r="A1" s="26" t="s">
        <v>95</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96</v>
      </c>
      <c r="C3" s="29"/>
      <c r="D3" s="29"/>
      <c r="E3" s="29"/>
      <c r="F3" s="29"/>
      <c r="G3" s="29"/>
      <c r="H3" s="30"/>
      <c r="I3" s="1" t="s">
        <v>4</v>
      </c>
      <c r="J3" s="1">
        <v>97</v>
      </c>
      <c r="K3" s="1" t="s">
        <v>5</v>
      </c>
      <c r="L3" s="1" t="s">
        <v>6</v>
      </c>
    </row>
    <row r="4" spans="1:12" ht="42.9" customHeight="1" x14ac:dyDescent="0.25">
      <c r="A4" s="1" t="s">
        <v>7</v>
      </c>
      <c r="B4" s="28" t="s">
        <v>8</v>
      </c>
      <c r="C4" s="29"/>
      <c r="D4" s="29"/>
      <c r="E4" s="30"/>
      <c r="F4" s="1" t="s">
        <v>9</v>
      </c>
      <c r="G4" s="28" t="s">
        <v>8</v>
      </c>
      <c r="H4" s="30"/>
      <c r="I4" s="1" t="s">
        <v>10</v>
      </c>
      <c r="J4" s="1" t="s">
        <v>11</v>
      </c>
      <c r="K4" s="1" t="s">
        <v>12</v>
      </c>
      <c r="L4" s="51">
        <v>18716341656</v>
      </c>
    </row>
    <row r="5" spans="1:12" ht="33"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50000000</v>
      </c>
      <c r="C6" s="36"/>
      <c r="D6" s="36"/>
      <c r="E6" s="37"/>
      <c r="F6" s="28"/>
      <c r="G6" s="30"/>
      <c r="H6" s="35">
        <v>50000000</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93.9" customHeight="1" x14ac:dyDescent="0.25">
      <c r="A8" s="31"/>
      <c r="B8" s="32" t="s">
        <v>97</v>
      </c>
      <c r="C8" s="33"/>
      <c r="D8" s="33"/>
      <c r="E8" s="33"/>
      <c r="F8" s="33"/>
      <c r="G8" s="34"/>
      <c r="H8" s="32" t="s">
        <v>98</v>
      </c>
      <c r="I8" s="33"/>
      <c r="J8" s="33"/>
      <c r="K8" s="33"/>
      <c r="L8" s="34"/>
    </row>
    <row r="9" spans="1:12" ht="42.9" customHeight="1" x14ac:dyDescent="0.25">
      <c r="A9" s="31" t="s">
        <v>25</v>
      </c>
      <c r="B9" s="1" t="s">
        <v>26</v>
      </c>
      <c r="C9" s="1" t="s">
        <v>27</v>
      </c>
      <c r="D9" s="1" t="s">
        <v>28</v>
      </c>
      <c r="E9" s="1" t="s">
        <v>29</v>
      </c>
      <c r="F9" s="1" t="s">
        <v>30</v>
      </c>
      <c r="G9" s="1" t="s">
        <v>31</v>
      </c>
      <c r="H9" s="1" t="s">
        <v>32</v>
      </c>
      <c r="I9" s="1" t="s">
        <v>33</v>
      </c>
      <c r="J9" s="1" t="s">
        <v>34</v>
      </c>
      <c r="K9" s="1" t="s">
        <v>35</v>
      </c>
      <c r="L9" s="1" t="s">
        <v>36</v>
      </c>
    </row>
    <row r="10" spans="1:12" ht="63.9" customHeight="1" x14ac:dyDescent="0.25">
      <c r="A10" s="31"/>
      <c r="B10" s="40" t="s">
        <v>37</v>
      </c>
      <c r="C10" s="1" t="s">
        <v>42</v>
      </c>
      <c r="D10" s="13" t="s">
        <v>89</v>
      </c>
      <c r="E10" s="5" t="s">
        <v>40</v>
      </c>
      <c r="F10" s="6" t="s">
        <v>41</v>
      </c>
      <c r="G10" s="7">
        <v>1</v>
      </c>
      <c r="H10" s="7">
        <v>1</v>
      </c>
      <c r="I10" s="5">
        <v>1</v>
      </c>
      <c r="J10" s="1">
        <v>15</v>
      </c>
      <c r="K10" s="1">
        <v>10</v>
      </c>
      <c r="L10" s="1"/>
    </row>
    <row r="11" spans="1:12" ht="87" customHeight="1" x14ac:dyDescent="0.25">
      <c r="A11" s="31"/>
      <c r="B11" s="40"/>
      <c r="C11" s="1" t="s">
        <v>44</v>
      </c>
      <c r="D11" s="9" t="s">
        <v>99</v>
      </c>
      <c r="E11" s="5" t="s">
        <v>40</v>
      </c>
      <c r="F11" s="6" t="s">
        <v>41</v>
      </c>
      <c r="G11" s="7">
        <v>1</v>
      </c>
      <c r="H11" s="7">
        <v>1</v>
      </c>
      <c r="I11" s="5">
        <v>1</v>
      </c>
      <c r="J11" s="1">
        <v>10</v>
      </c>
      <c r="K11" s="1">
        <v>10</v>
      </c>
      <c r="L11" s="1"/>
    </row>
    <row r="12" spans="1:12" ht="63.9" customHeight="1" x14ac:dyDescent="0.25">
      <c r="A12" s="31"/>
      <c r="B12" s="39"/>
      <c r="C12" s="1" t="s">
        <v>46</v>
      </c>
      <c r="D12" s="13" t="s">
        <v>100</v>
      </c>
      <c r="E12" s="1" t="s">
        <v>48</v>
      </c>
      <c r="F12" s="1" t="s">
        <v>49</v>
      </c>
      <c r="G12" s="48">
        <v>50000000</v>
      </c>
      <c r="H12" s="15">
        <v>50000000</v>
      </c>
      <c r="I12" s="5">
        <v>1</v>
      </c>
      <c r="J12" s="1">
        <v>15</v>
      </c>
      <c r="K12" s="1">
        <v>10</v>
      </c>
      <c r="L12" s="1"/>
    </row>
    <row r="13" spans="1:12" ht="63.9" customHeight="1" x14ac:dyDescent="0.25">
      <c r="A13" s="31"/>
      <c r="B13" s="38" t="s">
        <v>50</v>
      </c>
      <c r="C13" s="1" t="s">
        <v>51</v>
      </c>
      <c r="D13" s="13" t="s">
        <v>101</v>
      </c>
      <c r="E13" s="5" t="s">
        <v>40</v>
      </c>
      <c r="F13" s="6" t="s">
        <v>41</v>
      </c>
      <c r="G13" s="7">
        <v>0.85</v>
      </c>
      <c r="H13" s="7">
        <v>0.87</v>
      </c>
      <c r="I13" s="5">
        <v>1</v>
      </c>
      <c r="J13" s="1">
        <v>10</v>
      </c>
      <c r="K13" s="1">
        <v>10</v>
      </c>
      <c r="L13" s="1"/>
    </row>
    <row r="14" spans="1:12" ht="63.9" customHeight="1" x14ac:dyDescent="0.25">
      <c r="A14" s="31"/>
      <c r="B14" s="40"/>
      <c r="C14" s="38" t="s">
        <v>53</v>
      </c>
      <c r="D14" s="20" t="s">
        <v>102</v>
      </c>
      <c r="E14" s="5" t="s">
        <v>40</v>
      </c>
      <c r="F14" s="6" t="s">
        <v>41</v>
      </c>
      <c r="G14" s="7">
        <v>0.9</v>
      </c>
      <c r="H14" s="7">
        <v>0.92</v>
      </c>
      <c r="I14" s="5">
        <v>1</v>
      </c>
      <c r="J14" s="1">
        <v>10</v>
      </c>
      <c r="K14" s="1">
        <v>10</v>
      </c>
      <c r="L14" s="1"/>
    </row>
    <row r="15" spans="1:12" ht="63.9" customHeight="1" x14ac:dyDescent="0.25">
      <c r="A15" s="31"/>
      <c r="B15" s="40"/>
      <c r="C15" s="40"/>
      <c r="D15" s="20" t="s">
        <v>103</v>
      </c>
      <c r="E15" s="5" t="s">
        <v>40</v>
      </c>
      <c r="F15" s="6" t="s">
        <v>41</v>
      </c>
      <c r="G15" s="7">
        <v>0.9</v>
      </c>
      <c r="H15" s="7">
        <v>0.93</v>
      </c>
      <c r="I15" s="5">
        <v>1</v>
      </c>
      <c r="J15" s="1">
        <v>10</v>
      </c>
      <c r="K15" s="1">
        <v>10</v>
      </c>
      <c r="L15" s="1"/>
    </row>
    <row r="16" spans="1:12" ht="63.9" customHeight="1" x14ac:dyDescent="0.25">
      <c r="A16" s="31"/>
      <c r="B16" s="40"/>
      <c r="C16" s="39"/>
      <c r="D16" s="20" t="s">
        <v>104</v>
      </c>
      <c r="E16" s="5" t="s">
        <v>40</v>
      </c>
      <c r="F16" s="6" t="s">
        <v>41</v>
      </c>
      <c r="G16" s="7">
        <v>0.9</v>
      </c>
      <c r="H16" s="7">
        <v>0.95</v>
      </c>
      <c r="I16" s="5">
        <v>1</v>
      </c>
      <c r="J16" s="1">
        <v>10</v>
      </c>
      <c r="K16" s="1">
        <v>10</v>
      </c>
      <c r="L16" s="1"/>
    </row>
    <row r="17" spans="1:12" ht="63.9" customHeight="1" x14ac:dyDescent="0.25">
      <c r="A17" s="31"/>
      <c r="B17" s="39"/>
      <c r="C17" s="1" t="s">
        <v>55</v>
      </c>
      <c r="D17" s="20" t="s">
        <v>105</v>
      </c>
      <c r="E17" s="5" t="s">
        <v>40</v>
      </c>
      <c r="F17" s="6" t="s">
        <v>41</v>
      </c>
      <c r="G17" s="7">
        <v>0.85</v>
      </c>
      <c r="H17" s="7">
        <v>0.82</v>
      </c>
      <c r="I17" s="5">
        <v>0.7</v>
      </c>
      <c r="J17" s="1">
        <v>10</v>
      </c>
      <c r="K17" s="1">
        <v>7</v>
      </c>
      <c r="L17" s="14" t="s">
        <v>106</v>
      </c>
    </row>
    <row r="18" spans="1:12" ht="51.9" customHeight="1" x14ac:dyDescent="0.25">
      <c r="A18" s="31"/>
      <c r="B18" s="1" t="s">
        <v>57</v>
      </c>
      <c r="C18" s="1" t="s">
        <v>58</v>
      </c>
      <c r="D18" s="1" t="s">
        <v>59</v>
      </c>
      <c r="E18" s="5" t="s">
        <v>40</v>
      </c>
      <c r="F18" s="6" t="s">
        <v>60</v>
      </c>
      <c r="G18" s="7">
        <v>0.95</v>
      </c>
      <c r="H18" s="7">
        <v>0.96</v>
      </c>
      <c r="I18" s="5">
        <v>1</v>
      </c>
      <c r="J18" s="1">
        <v>20</v>
      </c>
      <c r="K18" s="1">
        <v>10</v>
      </c>
      <c r="L18" s="1"/>
    </row>
    <row r="19" spans="1:12" ht="26.1" customHeight="1" x14ac:dyDescent="0.25">
      <c r="A19" s="32" t="s">
        <v>61</v>
      </c>
      <c r="B19" s="33"/>
      <c r="C19" s="33"/>
      <c r="D19" s="33"/>
      <c r="E19" s="33"/>
      <c r="F19" s="33"/>
      <c r="G19" s="33"/>
      <c r="H19" s="33"/>
      <c r="I19" s="33"/>
      <c r="J19" s="33"/>
      <c r="K19" s="33"/>
      <c r="L19" s="34"/>
    </row>
  </sheetData>
  <mergeCells count="22">
    <mergeCell ref="H7:L7"/>
    <mergeCell ref="B8:G8"/>
    <mergeCell ref="H8:L8"/>
    <mergeCell ref="A19:L19"/>
    <mergeCell ref="C14:C16"/>
    <mergeCell ref="A7:A8"/>
    <mergeCell ref="A9:A18"/>
    <mergeCell ref="B10:B12"/>
    <mergeCell ref="B13:B17"/>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ageMargins left="0.23611111111111099" right="0.23611111111111099" top="0.35416666666666702" bottom="0.31458333333333299" header="0.196527777777778" footer="0.156944444444444"/>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8"/>
  <sheetViews>
    <sheetView topLeftCell="A10" workbookViewId="0">
      <selection activeCell="G14" sqref="G14:H14"/>
    </sheetView>
  </sheetViews>
  <sheetFormatPr defaultColWidth="9" defaultRowHeight="14.4" x14ac:dyDescent="0.25"/>
  <cols>
    <col min="1" max="1" width="11.44140625" customWidth="1"/>
    <col min="2" max="2" width="5.109375" customWidth="1"/>
    <col min="3" max="3" width="10.88671875" customWidth="1"/>
    <col min="4" max="4" width="14" customWidth="1"/>
    <col min="5" max="5" width="11.44140625" customWidth="1"/>
    <col min="6" max="6" width="8.6640625" customWidth="1"/>
    <col min="7" max="8" width="20.21875" customWidth="1"/>
    <col min="9" max="12" width="12.6640625" customWidth="1"/>
  </cols>
  <sheetData>
    <row r="1" spans="1:12" ht="20.399999999999999" x14ac:dyDescent="0.25">
      <c r="A1" s="26" t="s">
        <v>107</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108</v>
      </c>
      <c r="C3" s="29"/>
      <c r="D3" s="29"/>
      <c r="E3" s="29"/>
      <c r="F3" s="29"/>
      <c r="G3" s="29"/>
      <c r="H3" s="30"/>
      <c r="I3" s="1" t="s">
        <v>4</v>
      </c>
      <c r="J3" s="1">
        <v>94</v>
      </c>
      <c r="K3" s="1" t="s">
        <v>5</v>
      </c>
      <c r="L3" s="1" t="s">
        <v>6</v>
      </c>
    </row>
    <row r="4" spans="1:12" ht="42.9" customHeight="1" x14ac:dyDescent="0.25">
      <c r="A4" s="1" t="s">
        <v>7</v>
      </c>
      <c r="B4" s="28" t="s">
        <v>8</v>
      </c>
      <c r="C4" s="29"/>
      <c r="D4" s="29"/>
      <c r="E4" s="30"/>
      <c r="F4" s="1" t="s">
        <v>9</v>
      </c>
      <c r="G4" s="28" t="s">
        <v>8</v>
      </c>
      <c r="H4" s="30"/>
      <c r="I4" s="1" t="s">
        <v>10</v>
      </c>
      <c r="J4" s="1" t="s">
        <v>11</v>
      </c>
      <c r="K4" s="1" t="s">
        <v>12</v>
      </c>
      <c r="L4" s="51">
        <v>18716341656</v>
      </c>
    </row>
    <row r="5" spans="1:12" ht="26.1"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1973190941.71</v>
      </c>
      <c r="C6" s="36"/>
      <c r="D6" s="36"/>
      <c r="E6" s="37"/>
      <c r="F6" s="28"/>
      <c r="G6" s="30"/>
      <c r="H6" s="35">
        <v>1973190941.71</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132" customHeight="1" x14ac:dyDescent="0.25">
      <c r="A8" s="31"/>
      <c r="B8" s="32" t="s">
        <v>109</v>
      </c>
      <c r="C8" s="33"/>
      <c r="D8" s="33"/>
      <c r="E8" s="33"/>
      <c r="F8" s="33"/>
      <c r="G8" s="34"/>
      <c r="H8" s="32" t="s">
        <v>110</v>
      </c>
      <c r="I8" s="33"/>
      <c r="J8" s="33"/>
      <c r="K8" s="33"/>
      <c r="L8" s="34"/>
    </row>
    <row r="9" spans="1:12" ht="45" customHeight="1" x14ac:dyDescent="0.25">
      <c r="A9" s="31" t="s">
        <v>25</v>
      </c>
      <c r="B9" s="1" t="s">
        <v>26</v>
      </c>
      <c r="C9" s="1" t="s">
        <v>27</v>
      </c>
      <c r="D9" s="1" t="s">
        <v>28</v>
      </c>
      <c r="E9" s="1" t="s">
        <v>29</v>
      </c>
      <c r="F9" s="1" t="s">
        <v>30</v>
      </c>
      <c r="G9" s="1" t="s">
        <v>31</v>
      </c>
      <c r="H9" s="1" t="s">
        <v>32</v>
      </c>
      <c r="I9" s="1" t="s">
        <v>33</v>
      </c>
      <c r="J9" s="1" t="s">
        <v>34</v>
      </c>
      <c r="K9" s="1" t="s">
        <v>35</v>
      </c>
      <c r="L9" s="1" t="s">
        <v>36</v>
      </c>
    </row>
    <row r="10" spans="1:12" ht="72" customHeight="1" x14ac:dyDescent="0.25">
      <c r="A10" s="31"/>
      <c r="B10" s="38" t="s">
        <v>37</v>
      </c>
      <c r="C10" s="38" t="s">
        <v>38</v>
      </c>
      <c r="D10" s="13" t="s">
        <v>111</v>
      </c>
      <c r="E10" s="6" t="s">
        <v>112</v>
      </c>
      <c r="F10" s="6" t="s">
        <v>60</v>
      </c>
      <c r="G10" s="6">
        <v>4238</v>
      </c>
      <c r="H10" s="6">
        <v>4238</v>
      </c>
      <c r="I10" s="7">
        <v>1</v>
      </c>
      <c r="J10" s="1">
        <v>10</v>
      </c>
      <c r="K10" s="1">
        <v>10</v>
      </c>
      <c r="L10" s="1"/>
    </row>
    <row r="11" spans="1:12" ht="72" customHeight="1" x14ac:dyDescent="0.25">
      <c r="A11" s="31"/>
      <c r="B11" s="40"/>
      <c r="C11" s="39"/>
      <c r="D11" s="13" t="s">
        <v>113</v>
      </c>
      <c r="E11" s="6" t="s">
        <v>114</v>
      </c>
      <c r="F11" s="6" t="s">
        <v>60</v>
      </c>
      <c r="G11" s="6">
        <v>20</v>
      </c>
      <c r="H11" s="6">
        <v>20</v>
      </c>
      <c r="I11" s="7">
        <v>1</v>
      </c>
      <c r="J11" s="1">
        <v>10</v>
      </c>
      <c r="K11" s="1">
        <v>10</v>
      </c>
      <c r="L11" s="1"/>
    </row>
    <row r="12" spans="1:12" ht="72" customHeight="1" x14ac:dyDescent="0.25">
      <c r="A12" s="31"/>
      <c r="B12" s="40"/>
      <c r="C12" s="1" t="s">
        <v>42</v>
      </c>
      <c r="D12" s="13" t="s">
        <v>115</v>
      </c>
      <c r="E12" s="5" t="s">
        <v>40</v>
      </c>
      <c r="F12" s="6" t="s">
        <v>41</v>
      </c>
      <c r="G12" s="7">
        <v>1</v>
      </c>
      <c r="H12" s="7">
        <v>1</v>
      </c>
      <c r="I12" s="7">
        <v>1</v>
      </c>
      <c r="J12" s="1">
        <v>10</v>
      </c>
      <c r="K12" s="1">
        <v>10</v>
      </c>
      <c r="L12" s="1"/>
    </row>
    <row r="13" spans="1:12" ht="72" customHeight="1" x14ac:dyDescent="0.25">
      <c r="A13" s="31"/>
      <c r="B13" s="40"/>
      <c r="C13" s="1" t="s">
        <v>44</v>
      </c>
      <c r="D13" s="13" t="s">
        <v>116</v>
      </c>
      <c r="E13" s="5" t="s">
        <v>40</v>
      </c>
      <c r="F13" s="6" t="s">
        <v>41</v>
      </c>
      <c r="G13" s="7">
        <v>1</v>
      </c>
      <c r="H13" s="7">
        <v>1</v>
      </c>
      <c r="I13" s="7">
        <v>1</v>
      </c>
      <c r="J13" s="1">
        <v>10</v>
      </c>
      <c r="K13" s="1">
        <v>10</v>
      </c>
      <c r="L13" s="1"/>
    </row>
    <row r="14" spans="1:12" ht="72" customHeight="1" x14ac:dyDescent="0.25">
      <c r="A14" s="31"/>
      <c r="B14" s="39"/>
      <c r="C14" s="1" t="s">
        <v>46</v>
      </c>
      <c r="D14" s="13" t="s">
        <v>117</v>
      </c>
      <c r="E14" s="6" t="s">
        <v>48</v>
      </c>
      <c r="F14" s="1" t="s">
        <v>49</v>
      </c>
      <c r="G14" s="48">
        <v>1973190941.71</v>
      </c>
      <c r="H14" s="52">
        <v>1973190941.71</v>
      </c>
      <c r="I14" s="7">
        <v>1</v>
      </c>
      <c r="J14" s="1">
        <v>10</v>
      </c>
      <c r="K14" s="1">
        <v>10</v>
      </c>
      <c r="L14" s="1"/>
    </row>
    <row r="15" spans="1:12" ht="72" customHeight="1" x14ac:dyDescent="0.25">
      <c r="A15" s="31"/>
      <c r="B15" s="38" t="s">
        <v>50</v>
      </c>
      <c r="C15" s="1" t="s">
        <v>53</v>
      </c>
      <c r="D15" s="13" t="s">
        <v>118</v>
      </c>
      <c r="E15" s="5" t="s">
        <v>40</v>
      </c>
      <c r="F15" s="6" t="s">
        <v>41</v>
      </c>
      <c r="G15" s="7">
        <v>0.8</v>
      </c>
      <c r="H15" s="7">
        <v>0.83</v>
      </c>
      <c r="I15" s="5">
        <v>1</v>
      </c>
      <c r="J15" s="1">
        <v>10</v>
      </c>
      <c r="K15" s="1">
        <v>10</v>
      </c>
      <c r="L15" s="1"/>
    </row>
    <row r="16" spans="1:12" ht="39.9" customHeight="1" x14ac:dyDescent="0.25">
      <c r="A16" s="31"/>
      <c r="B16" s="39"/>
      <c r="C16" s="1" t="s">
        <v>55</v>
      </c>
      <c r="D16" s="13" t="s">
        <v>119</v>
      </c>
      <c r="E16" s="5" t="s">
        <v>40</v>
      </c>
      <c r="F16" s="6" t="s">
        <v>41</v>
      </c>
      <c r="G16" s="7">
        <v>0.85</v>
      </c>
      <c r="H16" s="7">
        <v>0.87</v>
      </c>
      <c r="I16" s="5">
        <v>1</v>
      </c>
      <c r="J16" s="1">
        <v>10</v>
      </c>
      <c r="K16" s="1">
        <v>10</v>
      </c>
      <c r="L16" s="1"/>
    </row>
    <row r="17" spans="1:12" ht="74.099999999999994" customHeight="1" x14ac:dyDescent="0.25">
      <c r="A17" s="31"/>
      <c r="B17" s="1" t="s">
        <v>57</v>
      </c>
      <c r="C17" s="1" t="s">
        <v>58</v>
      </c>
      <c r="D17" s="1" t="s">
        <v>59</v>
      </c>
      <c r="E17" s="5" t="s">
        <v>40</v>
      </c>
      <c r="F17" s="6" t="s">
        <v>60</v>
      </c>
      <c r="G17" s="7">
        <v>0.95</v>
      </c>
      <c r="H17" s="7">
        <v>0.92</v>
      </c>
      <c r="I17" s="5">
        <v>0.70000000000000095</v>
      </c>
      <c r="J17" s="1">
        <v>20</v>
      </c>
      <c r="K17" s="1">
        <v>14</v>
      </c>
      <c r="L17" s="14" t="s">
        <v>120</v>
      </c>
    </row>
    <row r="18" spans="1:12" ht="26.1" customHeight="1" x14ac:dyDescent="0.25">
      <c r="A18" s="32" t="s">
        <v>61</v>
      </c>
      <c r="B18" s="33"/>
      <c r="C18" s="33"/>
      <c r="D18" s="33"/>
      <c r="E18" s="33"/>
      <c r="F18" s="33"/>
      <c r="G18" s="33"/>
      <c r="H18" s="33"/>
      <c r="I18" s="33"/>
      <c r="J18" s="33"/>
      <c r="K18" s="33"/>
      <c r="L18" s="34"/>
    </row>
  </sheetData>
  <mergeCells count="22">
    <mergeCell ref="H7:L7"/>
    <mergeCell ref="B8:G8"/>
    <mergeCell ref="H8:L8"/>
    <mergeCell ref="A18:L18"/>
    <mergeCell ref="C10:C11"/>
    <mergeCell ref="A7:A8"/>
    <mergeCell ref="A9:A17"/>
    <mergeCell ref="B10:B14"/>
    <mergeCell ref="B15:B16"/>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ageMargins left="0.196527777777778" right="0.156944444444444" top="0.35416666666666702" bottom="0.35416666666666702" header="0.196527777777778" footer="0.23611111111111099"/>
  <pageSetup paperSize="9" scale="6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4"/>
  <sheetViews>
    <sheetView workbookViewId="0">
      <pane xSplit="7" ySplit="5" topLeftCell="H6" activePane="bottomRight" state="frozen"/>
      <selection pane="topRight"/>
      <selection pane="bottomLeft"/>
      <selection pane="bottomRight" activeCell="L4" sqref="L4"/>
    </sheetView>
  </sheetViews>
  <sheetFormatPr defaultColWidth="9" defaultRowHeight="14.4" x14ac:dyDescent="0.25"/>
  <cols>
    <col min="1" max="1" width="12.6640625" customWidth="1"/>
    <col min="2" max="2" width="5.33203125" customWidth="1"/>
    <col min="3" max="3" width="10" customWidth="1"/>
    <col min="4" max="4" width="12.6640625" customWidth="1"/>
    <col min="5" max="6" width="8.6640625" customWidth="1"/>
    <col min="7" max="8" width="17" customWidth="1"/>
    <col min="9" max="12" width="12.6640625" customWidth="1"/>
  </cols>
  <sheetData>
    <row r="1" spans="1:12" ht="20.399999999999999" x14ac:dyDescent="0.25">
      <c r="A1" s="26" t="s">
        <v>121</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122</v>
      </c>
      <c r="C3" s="29"/>
      <c r="D3" s="29"/>
      <c r="E3" s="29"/>
      <c r="F3" s="29"/>
      <c r="G3" s="29"/>
      <c r="H3" s="30"/>
      <c r="I3" s="1" t="s">
        <v>4</v>
      </c>
      <c r="J3" s="1">
        <v>100</v>
      </c>
      <c r="K3" s="1" t="s">
        <v>5</v>
      </c>
      <c r="L3" s="1" t="s">
        <v>6</v>
      </c>
    </row>
    <row r="4" spans="1:12" ht="42.9" customHeight="1" x14ac:dyDescent="0.25">
      <c r="A4" s="1" t="s">
        <v>7</v>
      </c>
      <c r="B4" s="28" t="s">
        <v>8</v>
      </c>
      <c r="C4" s="29"/>
      <c r="D4" s="29"/>
      <c r="E4" s="30"/>
      <c r="F4" s="1" t="s">
        <v>9</v>
      </c>
      <c r="G4" s="28" t="s">
        <v>8</v>
      </c>
      <c r="H4" s="30"/>
      <c r="I4" s="1" t="s">
        <v>10</v>
      </c>
      <c r="J4" s="1" t="s">
        <v>11</v>
      </c>
      <c r="K4" s="1" t="s">
        <v>12</v>
      </c>
      <c r="L4" s="53">
        <v>18716341656</v>
      </c>
    </row>
    <row r="5" spans="1:12" ht="26.1"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2000000</v>
      </c>
      <c r="C6" s="36"/>
      <c r="D6" s="36"/>
      <c r="E6" s="37"/>
      <c r="F6" s="28"/>
      <c r="G6" s="30"/>
      <c r="H6" s="35">
        <v>2000000</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75" customHeight="1" x14ac:dyDescent="0.25">
      <c r="A8" s="31"/>
      <c r="B8" s="32" t="s">
        <v>123</v>
      </c>
      <c r="C8" s="33"/>
      <c r="D8" s="33"/>
      <c r="E8" s="33"/>
      <c r="F8" s="33"/>
      <c r="G8" s="34"/>
      <c r="H8" s="32" t="s">
        <v>124</v>
      </c>
      <c r="I8" s="33"/>
      <c r="J8" s="33"/>
      <c r="K8" s="33"/>
      <c r="L8" s="34"/>
    </row>
    <row r="9" spans="1:12" ht="48.9" customHeight="1" x14ac:dyDescent="0.25">
      <c r="A9" s="31" t="s">
        <v>25</v>
      </c>
      <c r="B9" s="1" t="s">
        <v>26</v>
      </c>
      <c r="C9" s="1" t="s">
        <v>27</v>
      </c>
      <c r="D9" s="1" t="s">
        <v>28</v>
      </c>
      <c r="E9" s="1" t="s">
        <v>29</v>
      </c>
      <c r="F9" s="1" t="s">
        <v>30</v>
      </c>
      <c r="G9" s="1" t="s">
        <v>31</v>
      </c>
      <c r="H9" s="1" t="s">
        <v>32</v>
      </c>
      <c r="I9" s="1" t="s">
        <v>33</v>
      </c>
      <c r="J9" s="1" t="s">
        <v>34</v>
      </c>
      <c r="K9" s="1" t="s">
        <v>35</v>
      </c>
      <c r="L9" s="1" t="s">
        <v>36</v>
      </c>
    </row>
    <row r="10" spans="1:12" ht="54" customHeight="1" x14ac:dyDescent="0.25">
      <c r="A10" s="31"/>
      <c r="B10" s="40" t="s">
        <v>37</v>
      </c>
      <c r="C10" s="1" t="s">
        <v>44</v>
      </c>
      <c r="D10" s="4" t="s">
        <v>125</v>
      </c>
      <c r="E10" s="5" t="s">
        <v>40</v>
      </c>
      <c r="F10" s="6" t="s">
        <v>41</v>
      </c>
      <c r="G10" s="7">
        <v>1</v>
      </c>
      <c r="H10" s="7">
        <v>1</v>
      </c>
      <c r="I10" s="5">
        <v>1</v>
      </c>
      <c r="J10" s="1">
        <v>20</v>
      </c>
      <c r="K10" s="1">
        <v>20</v>
      </c>
      <c r="L10" s="1"/>
    </row>
    <row r="11" spans="1:12" ht="57" customHeight="1" x14ac:dyDescent="0.25">
      <c r="A11" s="31"/>
      <c r="B11" s="39"/>
      <c r="C11" s="1" t="s">
        <v>46</v>
      </c>
      <c r="D11" s="4" t="s">
        <v>126</v>
      </c>
      <c r="E11" s="1" t="s">
        <v>48</v>
      </c>
      <c r="F11" s="1" t="s">
        <v>49</v>
      </c>
      <c r="G11" s="15">
        <v>2000000</v>
      </c>
      <c r="H11" s="15">
        <v>2000000</v>
      </c>
      <c r="I11" s="5">
        <v>1</v>
      </c>
      <c r="J11" s="1">
        <v>20</v>
      </c>
      <c r="K11" s="1">
        <v>20</v>
      </c>
      <c r="L11" s="1"/>
    </row>
    <row r="12" spans="1:12" ht="49.8" customHeight="1" x14ac:dyDescent="0.25">
      <c r="A12" s="31"/>
      <c r="B12" s="3" t="s">
        <v>50</v>
      </c>
      <c r="C12" s="1" t="s">
        <v>51</v>
      </c>
      <c r="D12" s="4" t="s">
        <v>127</v>
      </c>
      <c r="E12" s="5" t="s">
        <v>40</v>
      </c>
      <c r="F12" s="6" t="s">
        <v>41</v>
      </c>
      <c r="G12" s="7">
        <v>1</v>
      </c>
      <c r="H12" s="7">
        <v>1</v>
      </c>
      <c r="I12" s="5">
        <v>1</v>
      </c>
      <c r="J12" s="1">
        <v>25</v>
      </c>
      <c r="K12" s="1">
        <v>25</v>
      </c>
      <c r="L12" s="1"/>
    </row>
    <row r="13" spans="1:12" ht="72" customHeight="1" x14ac:dyDescent="0.25">
      <c r="A13" s="31"/>
      <c r="B13" s="1" t="s">
        <v>57</v>
      </c>
      <c r="C13" s="1" t="s">
        <v>58</v>
      </c>
      <c r="D13" s="4" t="s">
        <v>59</v>
      </c>
      <c r="E13" s="5" t="s">
        <v>40</v>
      </c>
      <c r="F13" s="6" t="s">
        <v>60</v>
      </c>
      <c r="G13" s="7">
        <v>0.95</v>
      </c>
      <c r="H13" s="7">
        <v>1</v>
      </c>
      <c r="I13" s="5">
        <v>1</v>
      </c>
      <c r="J13" s="1">
        <v>25</v>
      </c>
      <c r="K13" s="1">
        <v>25</v>
      </c>
      <c r="L13" s="1"/>
    </row>
    <row r="14" spans="1:12" ht="26.1" customHeight="1" x14ac:dyDescent="0.25">
      <c r="A14" s="32" t="s">
        <v>61</v>
      </c>
      <c r="B14" s="33"/>
      <c r="C14" s="33"/>
      <c r="D14" s="33"/>
      <c r="E14" s="33"/>
      <c r="F14" s="33"/>
      <c r="G14" s="33"/>
      <c r="H14" s="33"/>
      <c r="I14" s="33"/>
      <c r="J14" s="33"/>
      <c r="K14" s="33"/>
      <c r="L14" s="34"/>
    </row>
  </sheetData>
  <mergeCells count="20">
    <mergeCell ref="H7:L7"/>
    <mergeCell ref="B8:G8"/>
    <mergeCell ref="H8:L8"/>
    <mergeCell ref="A14:L14"/>
    <mergeCell ref="B5:E5"/>
    <mergeCell ref="F5:G5"/>
    <mergeCell ref="H5:I5"/>
    <mergeCell ref="B6:E6"/>
    <mergeCell ref="F6:G6"/>
    <mergeCell ref="H6:I6"/>
    <mergeCell ref="A5:A6"/>
    <mergeCell ref="A7:A8"/>
    <mergeCell ref="A9:A13"/>
    <mergeCell ref="B10:B11"/>
    <mergeCell ref="B7:G7"/>
    <mergeCell ref="A1:L1"/>
    <mergeCell ref="A2:L2"/>
    <mergeCell ref="B3:H3"/>
    <mergeCell ref="B4:E4"/>
    <mergeCell ref="G4:H4"/>
  </mergeCells>
  <phoneticPr fontId="9" type="noConversion"/>
  <pageMargins left="0.23611111111111099" right="0.27500000000000002" top="0.39305555555555599" bottom="0.27500000000000002" header="0.196527777777778" footer="0.196527777777778"/>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1"/>
  <sheetViews>
    <sheetView zoomScale="85" zoomScaleNormal="85" workbookViewId="0">
      <pane xSplit="7" ySplit="5" topLeftCell="H6" activePane="bottomRight" state="frozen"/>
      <selection pane="topRight"/>
      <selection pane="bottomLeft"/>
      <selection pane="bottomRight" activeCell="G13" sqref="G13"/>
    </sheetView>
  </sheetViews>
  <sheetFormatPr defaultColWidth="9" defaultRowHeight="14.4" x14ac:dyDescent="0.25"/>
  <cols>
    <col min="1" max="1" width="11.109375" customWidth="1"/>
    <col min="2" max="2" width="6.21875" customWidth="1"/>
    <col min="3" max="3" width="11.44140625" customWidth="1"/>
    <col min="4" max="4" width="12.6640625" customWidth="1"/>
    <col min="5" max="6" width="8.6640625" customWidth="1"/>
    <col min="7" max="7" width="17.109375" customWidth="1"/>
    <col min="8" max="8" width="17.44140625" customWidth="1"/>
    <col min="9" max="12" width="12.6640625" customWidth="1"/>
  </cols>
  <sheetData>
    <row r="1" spans="1:12" ht="20.399999999999999" x14ac:dyDescent="0.25">
      <c r="A1" s="26" t="s">
        <v>128</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129</v>
      </c>
      <c r="C3" s="29"/>
      <c r="D3" s="29"/>
      <c r="E3" s="29"/>
      <c r="F3" s="29"/>
      <c r="G3" s="29"/>
      <c r="H3" s="30"/>
      <c r="I3" s="1" t="s">
        <v>4</v>
      </c>
      <c r="J3" s="1">
        <v>98</v>
      </c>
      <c r="K3" s="1" t="s">
        <v>5</v>
      </c>
      <c r="L3" s="1" t="s">
        <v>6</v>
      </c>
    </row>
    <row r="4" spans="1:12" ht="42.9" customHeight="1" x14ac:dyDescent="0.25">
      <c r="A4" s="1" t="s">
        <v>7</v>
      </c>
      <c r="B4" s="28" t="s">
        <v>8</v>
      </c>
      <c r="C4" s="29"/>
      <c r="D4" s="29"/>
      <c r="E4" s="30"/>
      <c r="F4" s="1" t="s">
        <v>9</v>
      </c>
      <c r="G4" s="28" t="s">
        <v>8</v>
      </c>
      <c r="H4" s="30"/>
      <c r="I4" s="1" t="s">
        <v>10</v>
      </c>
      <c r="J4" s="1" t="s">
        <v>11</v>
      </c>
      <c r="K4" s="1" t="s">
        <v>12</v>
      </c>
      <c r="L4" s="53">
        <v>18716341656</v>
      </c>
    </row>
    <row r="5" spans="1:12" ht="42.6" customHeight="1" x14ac:dyDescent="0.25">
      <c r="A5" s="38" t="s">
        <v>13</v>
      </c>
      <c r="B5" s="28" t="s">
        <v>14</v>
      </c>
      <c r="C5" s="29"/>
      <c r="D5" s="29"/>
      <c r="E5" s="30"/>
      <c r="F5" s="28" t="s">
        <v>15</v>
      </c>
      <c r="G5" s="30"/>
      <c r="H5" s="28" t="s">
        <v>16</v>
      </c>
      <c r="I5" s="30"/>
      <c r="J5" s="2" t="s">
        <v>17</v>
      </c>
      <c r="K5" s="2" t="s">
        <v>18</v>
      </c>
      <c r="L5" s="1" t="s">
        <v>19</v>
      </c>
    </row>
    <row r="6" spans="1:12" ht="33.6" customHeight="1" x14ac:dyDescent="0.25">
      <c r="A6" s="39"/>
      <c r="B6" s="35">
        <v>63608271.740000002</v>
      </c>
      <c r="C6" s="36"/>
      <c r="D6" s="36"/>
      <c r="E6" s="37"/>
      <c r="F6" s="28"/>
      <c r="G6" s="30"/>
      <c r="H6" s="35">
        <v>63608271.740000002</v>
      </c>
      <c r="I6" s="37"/>
      <c r="J6" s="5">
        <v>1</v>
      </c>
      <c r="K6" s="11">
        <v>10</v>
      </c>
      <c r="L6" s="1">
        <v>10</v>
      </c>
    </row>
    <row r="7" spans="1:12" ht="44.4" customHeight="1" x14ac:dyDescent="0.25">
      <c r="A7" s="31" t="s">
        <v>20</v>
      </c>
      <c r="B7" s="31" t="s">
        <v>21</v>
      </c>
      <c r="C7" s="31"/>
      <c r="D7" s="31"/>
      <c r="E7" s="31"/>
      <c r="F7" s="31"/>
      <c r="G7" s="31"/>
      <c r="H7" s="31" t="s">
        <v>22</v>
      </c>
      <c r="I7" s="31"/>
      <c r="J7" s="31"/>
      <c r="K7" s="31"/>
      <c r="L7" s="31"/>
    </row>
    <row r="8" spans="1:12" ht="120.6" customHeight="1" x14ac:dyDescent="0.25">
      <c r="A8" s="31"/>
      <c r="B8" s="32" t="s">
        <v>130</v>
      </c>
      <c r="C8" s="33"/>
      <c r="D8" s="33"/>
      <c r="E8" s="33"/>
      <c r="F8" s="33"/>
      <c r="G8" s="34"/>
      <c r="H8" s="32" t="s">
        <v>131</v>
      </c>
      <c r="I8" s="33"/>
      <c r="J8" s="33"/>
      <c r="K8" s="33"/>
      <c r="L8" s="34"/>
    </row>
    <row r="9" spans="1:12" ht="58.2" customHeight="1" x14ac:dyDescent="0.25">
      <c r="A9" s="31" t="s">
        <v>25</v>
      </c>
      <c r="B9" s="1" t="s">
        <v>26</v>
      </c>
      <c r="C9" s="1" t="s">
        <v>27</v>
      </c>
      <c r="D9" s="1" t="s">
        <v>28</v>
      </c>
      <c r="E9" s="1" t="s">
        <v>29</v>
      </c>
      <c r="F9" s="1" t="s">
        <v>30</v>
      </c>
      <c r="G9" s="1" t="s">
        <v>31</v>
      </c>
      <c r="H9" s="1" t="s">
        <v>32</v>
      </c>
      <c r="I9" s="1" t="s">
        <v>33</v>
      </c>
      <c r="J9" s="1" t="s">
        <v>34</v>
      </c>
      <c r="K9" s="1" t="s">
        <v>35</v>
      </c>
      <c r="L9" s="1" t="s">
        <v>36</v>
      </c>
    </row>
    <row r="10" spans="1:12" ht="38.4" customHeight="1" x14ac:dyDescent="0.25">
      <c r="A10" s="31"/>
      <c r="B10" s="38" t="s">
        <v>37</v>
      </c>
      <c r="C10" s="38" t="s">
        <v>38</v>
      </c>
      <c r="D10" s="4" t="s">
        <v>132</v>
      </c>
      <c r="E10" s="6" t="s">
        <v>112</v>
      </c>
      <c r="F10" s="6" t="s">
        <v>60</v>
      </c>
      <c r="G10" s="15">
        <v>754.48</v>
      </c>
      <c r="H10" s="15">
        <v>754.48</v>
      </c>
      <c r="I10" s="7">
        <v>1</v>
      </c>
      <c r="J10" s="1">
        <v>5</v>
      </c>
      <c r="K10" s="1">
        <v>5</v>
      </c>
      <c r="L10" s="1"/>
    </row>
    <row r="11" spans="1:12" ht="36" customHeight="1" x14ac:dyDescent="0.25">
      <c r="A11" s="31"/>
      <c r="B11" s="40"/>
      <c r="C11" s="40"/>
      <c r="D11" s="4" t="s">
        <v>133</v>
      </c>
      <c r="E11" s="6" t="s">
        <v>112</v>
      </c>
      <c r="F11" s="6" t="s">
        <v>60</v>
      </c>
      <c r="G11" s="15">
        <v>1328.67</v>
      </c>
      <c r="H11" s="15">
        <v>1328.67</v>
      </c>
      <c r="I11" s="7">
        <v>1</v>
      </c>
      <c r="J11" s="1">
        <v>5</v>
      </c>
      <c r="K11" s="1">
        <v>5</v>
      </c>
      <c r="L11" s="1"/>
    </row>
    <row r="12" spans="1:12" ht="42" customHeight="1" x14ac:dyDescent="0.25">
      <c r="A12" s="31"/>
      <c r="B12" s="40"/>
      <c r="C12" s="39"/>
      <c r="D12" s="4" t="s">
        <v>134</v>
      </c>
      <c r="E12" s="1" t="s">
        <v>135</v>
      </c>
      <c r="F12" s="6" t="s">
        <v>60</v>
      </c>
      <c r="G12" s="1">
        <v>3</v>
      </c>
      <c r="H12" s="1">
        <v>3</v>
      </c>
      <c r="I12" s="7">
        <v>1</v>
      </c>
      <c r="J12" s="1">
        <v>5</v>
      </c>
      <c r="K12" s="1">
        <v>5</v>
      </c>
      <c r="L12" s="1"/>
    </row>
    <row r="13" spans="1:12" ht="42.6" customHeight="1" x14ac:dyDescent="0.25">
      <c r="A13" s="31"/>
      <c r="B13" s="40"/>
      <c r="C13" s="1" t="s">
        <v>42</v>
      </c>
      <c r="D13" s="54" t="s">
        <v>136</v>
      </c>
      <c r="E13" s="5" t="s">
        <v>40</v>
      </c>
      <c r="F13" s="6" t="s">
        <v>41</v>
      </c>
      <c r="G13" s="7">
        <v>1</v>
      </c>
      <c r="H13" s="7">
        <v>1</v>
      </c>
      <c r="I13" s="7">
        <v>1</v>
      </c>
      <c r="J13" s="1">
        <v>5</v>
      </c>
      <c r="K13" s="1">
        <v>5</v>
      </c>
      <c r="L13" s="1"/>
    </row>
    <row r="14" spans="1:12" ht="33" customHeight="1" x14ac:dyDescent="0.25">
      <c r="A14" s="31"/>
      <c r="B14" s="40"/>
      <c r="C14" s="1" t="s">
        <v>44</v>
      </c>
      <c r="D14" s="54" t="s">
        <v>137</v>
      </c>
      <c r="E14" s="5" t="s">
        <v>40</v>
      </c>
      <c r="F14" s="6" t="s">
        <v>41</v>
      </c>
      <c r="G14" s="7">
        <v>1</v>
      </c>
      <c r="H14" s="7">
        <v>1</v>
      </c>
      <c r="I14" s="7">
        <v>1</v>
      </c>
      <c r="J14" s="1">
        <v>5</v>
      </c>
      <c r="K14" s="1">
        <v>5</v>
      </c>
      <c r="L14" s="1"/>
    </row>
    <row r="15" spans="1:12" ht="37.799999999999997" customHeight="1" x14ac:dyDescent="0.25">
      <c r="A15" s="31"/>
      <c r="B15" s="39"/>
      <c r="C15" s="1" t="s">
        <v>46</v>
      </c>
      <c r="D15" s="54" t="s">
        <v>138</v>
      </c>
      <c r="E15" s="5" t="s">
        <v>40</v>
      </c>
      <c r="F15" s="6" t="s">
        <v>49</v>
      </c>
      <c r="G15" s="48">
        <v>63608271.740000002</v>
      </c>
      <c r="H15" s="52">
        <v>63608271.740000002</v>
      </c>
      <c r="I15" s="7">
        <v>1</v>
      </c>
      <c r="J15" s="1">
        <v>5</v>
      </c>
      <c r="K15" s="1">
        <v>5</v>
      </c>
      <c r="L15" s="1"/>
    </row>
    <row r="16" spans="1:12" ht="41.4" customHeight="1" x14ac:dyDescent="0.25">
      <c r="A16" s="31"/>
      <c r="B16" s="38" t="s">
        <v>50</v>
      </c>
      <c r="C16" s="1" t="s">
        <v>51</v>
      </c>
      <c r="D16" s="54" t="s">
        <v>139</v>
      </c>
      <c r="E16" s="5" t="s">
        <v>40</v>
      </c>
      <c r="F16" s="6" t="s">
        <v>41</v>
      </c>
      <c r="G16" s="7">
        <v>0.9</v>
      </c>
      <c r="H16" s="7">
        <v>0.93</v>
      </c>
      <c r="I16" s="7">
        <v>1</v>
      </c>
      <c r="J16" s="1">
        <v>10</v>
      </c>
      <c r="K16" s="1">
        <v>10</v>
      </c>
      <c r="L16" s="1"/>
    </row>
    <row r="17" spans="1:12" ht="28.8" customHeight="1" x14ac:dyDescent="0.25">
      <c r="A17" s="31"/>
      <c r="B17" s="40"/>
      <c r="C17" s="38" t="s">
        <v>53</v>
      </c>
      <c r="D17" s="54" t="s">
        <v>140</v>
      </c>
      <c r="E17" s="5" t="s">
        <v>40</v>
      </c>
      <c r="F17" s="6" t="s">
        <v>41</v>
      </c>
      <c r="G17" s="7">
        <v>0.85</v>
      </c>
      <c r="H17" s="7">
        <v>0.88</v>
      </c>
      <c r="I17" s="7">
        <v>1</v>
      </c>
      <c r="J17" s="1">
        <v>10</v>
      </c>
      <c r="K17" s="1">
        <v>10</v>
      </c>
      <c r="L17" s="1"/>
    </row>
    <row r="18" spans="1:12" ht="36.9" customHeight="1" x14ac:dyDescent="0.25">
      <c r="A18" s="31"/>
      <c r="B18" s="40"/>
      <c r="C18" s="39"/>
      <c r="D18" s="4" t="s">
        <v>141</v>
      </c>
      <c r="E18" s="5" t="s">
        <v>40</v>
      </c>
      <c r="F18" s="6" t="s">
        <v>41</v>
      </c>
      <c r="G18" s="7">
        <v>0.95</v>
      </c>
      <c r="H18" s="7">
        <v>0.96</v>
      </c>
      <c r="I18" s="7">
        <v>1</v>
      </c>
      <c r="J18" s="1">
        <v>10</v>
      </c>
      <c r="K18" s="1">
        <v>10</v>
      </c>
      <c r="L18" s="1"/>
    </row>
    <row r="19" spans="1:12" ht="78.900000000000006" customHeight="1" x14ac:dyDescent="0.25">
      <c r="A19" s="31"/>
      <c r="B19" s="39"/>
      <c r="C19" s="1" t="s">
        <v>55</v>
      </c>
      <c r="D19" s="4" t="s">
        <v>142</v>
      </c>
      <c r="E19" s="5" t="s">
        <v>40</v>
      </c>
      <c r="F19" s="6" t="s">
        <v>41</v>
      </c>
      <c r="G19" s="7">
        <v>0.9</v>
      </c>
      <c r="H19" s="7">
        <v>0.88</v>
      </c>
      <c r="I19" s="7">
        <f>1-(G19-H19)/0.1</f>
        <v>0.79999999999999982</v>
      </c>
      <c r="J19" s="1">
        <v>10</v>
      </c>
      <c r="K19" s="1">
        <f>J19*I19</f>
        <v>7.9999999999999982</v>
      </c>
      <c r="L19" s="14" t="s">
        <v>143</v>
      </c>
    </row>
    <row r="20" spans="1:12" ht="33.6" customHeight="1" x14ac:dyDescent="0.25">
      <c r="A20" s="31"/>
      <c r="B20" s="1" t="s">
        <v>57</v>
      </c>
      <c r="C20" s="1" t="s">
        <v>58</v>
      </c>
      <c r="D20" s="4" t="s">
        <v>59</v>
      </c>
      <c r="E20" s="5" t="s">
        <v>40</v>
      </c>
      <c r="F20" s="6" t="s">
        <v>60</v>
      </c>
      <c r="G20" s="7">
        <v>0.95</v>
      </c>
      <c r="H20" s="7">
        <v>0.97</v>
      </c>
      <c r="I20" s="5">
        <v>1</v>
      </c>
      <c r="J20" s="1">
        <v>20</v>
      </c>
      <c r="K20" s="1">
        <v>20</v>
      </c>
      <c r="L20" s="1"/>
    </row>
    <row r="21" spans="1:12" ht="26.1" customHeight="1" x14ac:dyDescent="0.25">
      <c r="A21" s="32" t="s">
        <v>61</v>
      </c>
      <c r="B21" s="33"/>
      <c r="C21" s="33"/>
      <c r="D21" s="33"/>
      <c r="E21" s="33"/>
      <c r="F21" s="33"/>
      <c r="G21" s="33"/>
      <c r="H21" s="33"/>
      <c r="I21" s="33"/>
      <c r="J21" s="33"/>
      <c r="K21" s="33"/>
      <c r="L21" s="34"/>
    </row>
  </sheetData>
  <mergeCells count="23">
    <mergeCell ref="H7:L7"/>
    <mergeCell ref="B8:G8"/>
    <mergeCell ref="H8:L8"/>
    <mergeCell ref="A21:L21"/>
    <mergeCell ref="C10:C12"/>
    <mergeCell ref="C17:C18"/>
    <mergeCell ref="A7:A8"/>
    <mergeCell ref="A9:A20"/>
    <mergeCell ref="B10:B15"/>
    <mergeCell ref="B16:B19"/>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rintOptions horizontalCentered="1"/>
  <pageMargins left="0.27559055118110237" right="0.23622047244094491" top="0.43307086614173229" bottom="0.43307086614173229" header="0.23622047244094491" footer="0.19685039370078741"/>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7"/>
  <sheetViews>
    <sheetView workbookViewId="0">
      <pane xSplit="7" ySplit="5" topLeftCell="H14" activePane="bottomRight" state="frozen"/>
      <selection pane="topRight"/>
      <selection pane="bottomLeft"/>
      <selection pane="bottomRight" activeCell="A2" sqref="A2:L17"/>
    </sheetView>
  </sheetViews>
  <sheetFormatPr defaultColWidth="9" defaultRowHeight="14.4" x14ac:dyDescent="0.25"/>
  <cols>
    <col min="1" max="1" width="10" customWidth="1"/>
    <col min="2" max="2" width="6.109375" customWidth="1"/>
    <col min="3" max="4" width="12.6640625" customWidth="1"/>
    <col min="5" max="6" width="8.6640625" customWidth="1"/>
    <col min="7" max="7" width="16" customWidth="1"/>
    <col min="8" max="8" width="17.44140625" customWidth="1"/>
    <col min="9" max="9" width="8.6640625" customWidth="1"/>
    <col min="10" max="10" width="11.6640625" customWidth="1"/>
    <col min="11" max="11" width="10.6640625" customWidth="1"/>
    <col min="12" max="12" width="12.6640625" customWidth="1"/>
  </cols>
  <sheetData>
    <row r="1" spans="1:12" ht="20.399999999999999" x14ac:dyDescent="0.25">
      <c r="A1" s="26" t="s">
        <v>144</v>
      </c>
      <c r="B1" s="26"/>
      <c r="C1" s="26"/>
      <c r="D1" s="26"/>
      <c r="E1" s="26"/>
      <c r="F1" s="26"/>
      <c r="G1" s="26"/>
      <c r="H1" s="26"/>
      <c r="I1" s="26"/>
      <c r="J1" s="26"/>
      <c r="K1" s="26"/>
      <c r="L1" s="26"/>
    </row>
    <row r="2" spans="1:12" ht="20.25" customHeight="1" x14ac:dyDescent="0.25">
      <c r="A2" s="27" t="s">
        <v>1</v>
      </c>
      <c r="B2" s="27"/>
      <c r="C2" s="27"/>
      <c r="D2" s="27"/>
      <c r="E2" s="27"/>
      <c r="F2" s="27"/>
      <c r="G2" s="27"/>
      <c r="H2" s="27"/>
      <c r="I2" s="27"/>
      <c r="J2" s="27"/>
      <c r="K2" s="27"/>
      <c r="L2" s="27"/>
    </row>
    <row r="3" spans="1:12" ht="26.1" customHeight="1" x14ac:dyDescent="0.25">
      <c r="A3" s="1" t="s">
        <v>2</v>
      </c>
      <c r="B3" s="28" t="s">
        <v>145</v>
      </c>
      <c r="C3" s="29"/>
      <c r="D3" s="29"/>
      <c r="E3" s="29"/>
      <c r="F3" s="29"/>
      <c r="G3" s="29"/>
      <c r="H3" s="30"/>
      <c r="I3" s="1" t="s">
        <v>4</v>
      </c>
      <c r="J3" s="1">
        <v>100</v>
      </c>
      <c r="K3" s="1" t="s">
        <v>5</v>
      </c>
      <c r="L3" s="1" t="s">
        <v>6</v>
      </c>
    </row>
    <row r="4" spans="1:12" ht="42.9" customHeight="1" x14ac:dyDescent="0.25">
      <c r="A4" s="1" t="s">
        <v>7</v>
      </c>
      <c r="B4" s="28" t="s">
        <v>8</v>
      </c>
      <c r="C4" s="29"/>
      <c r="D4" s="29"/>
      <c r="E4" s="30"/>
      <c r="F4" s="1" t="s">
        <v>9</v>
      </c>
      <c r="G4" s="28" t="s">
        <v>8</v>
      </c>
      <c r="H4" s="30"/>
      <c r="I4" s="1" t="s">
        <v>10</v>
      </c>
      <c r="J4" s="1" t="s">
        <v>11</v>
      </c>
      <c r="K4" s="1" t="s">
        <v>12</v>
      </c>
      <c r="L4" s="51">
        <v>18716341656</v>
      </c>
    </row>
    <row r="5" spans="1:12" ht="26.1" customHeight="1" x14ac:dyDescent="0.25">
      <c r="A5" s="38" t="s">
        <v>13</v>
      </c>
      <c r="B5" s="28" t="s">
        <v>14</v>
      </c>
      <c r="C5" s="29"/>
      <c r="D5" s="29"/>
      <c r="E5" s="30"/>
      <c r="F5" s="28" t="s">
        <v>15</v>
      </c>
      <c r="G5" s="30"/>
      <c r="H5" s="28" t="s">
        <v>16</v>
      </c>
      <c r="I5" s="30"/>
      <c r="J5" s="2" t="s">
        <v>17</v>
      </c>
      <c r="K5" s="2" t="s">
        <v>18</v>
      </c>
      <c r="L5" s="1" t="s">
        <v>19</v>
      </c>
    </row>
    <row r="6" spans="1:12" ht="26.1" customHeight="1" x14ac:dyDescent="0.25">
      <c r="A6" s="39"/>
      <c r="B6" s="35">
        <v>3324657</v>
      </c>
      <c r="C6" s="36"/>
      <c r="D6" s="36"/>
      <c r="E6" s="37"/>
      <c r="F6" s="28"/>
      <c r="G6" s="30"/>
      <c r="H6" s="35">
        <v>3324657</v>
      </c>
      <c r="I6" s="37"/>
      <c r="J6" s="5">
        <v>1</v>
      </c>
      <c r="K6" s="11">
        <v>10</v>
      </c>
      <c r="L6" s="1">
        <v>10</v>
      </c>
    </row>
    <row r="7" spans="1:12" ht="26.1" customHeight="1" x14ac:dyDescent="0.25">
      <c r="A7" s="31" t="s">
        <v>20</v>
      </c>
      <c r="B7" s="31" t="s">
        <v>21</v>
      </c>
      <c r="C7" s="31"/>
      <c r="D7" s="31"/>
      <c r="E7" s="31"/>
      <c r="F7" s="31"/>
      <c r="G7" s="31"/>
      <c r="H7" s="31" t="s">
        <v>22</v>
      </c>
      <c r="I7" s="31"/>
      <c r="J7" s="31"/>
      <c r="K7" s="31"/>
      <c r="L7" s="31"/>
    </row>
    <row r="8" spans="1:12" ht="75" customHeight="1" x14ac:dyDescent="0.25">
      <c r="A8" s="31"/>
      <c r="B8" s="32" t="s">
        <v>146</v>
      </c>
      <c r="C8" s="33"/>
      <c r="D8" s="33"/>
      <c r="E8" s="33"/>
      <c r="F8" s="33"/>
      <c r="G8" s="34"/>
      <c r="H8" s="32" t="s">
        <v>147</v>
      </c>
      <c r="I8" s="33"/>
      <c r="J8" s="33"/>
      <c r="K8" s="33"/>
      <c r="L8" s="34"/>
    </row>
    <row r="9" spans="1:12" ht="65.099999999999994" customHeight="1" x14ac:dyDescent="0.25">
      <c r="A9" s="38" t="s">
        <v>25</v>
      </c>
      <c r="B9" s="1" t="s">
        <v>26</v>
      </c>
      <c r="C9" s="1" t="s">
        <v>27</v>
      </c>
      <c r="D9" s="1" t="s">
        <v>28</v>
      </c>
      <c r="E9" s="1" t="s">
        <v>29</v>
      </c>
      <c r="F9" s="1" t="s">
        <v>30</v>
      </c>
      <c r="G9" s="1" t="s">
        <v>31</v>
      </c>
      <c r="H9" s="1" t="s">
        <v>32</v>
      </c>
      <c r="I9" s="1" t="s">
        <v>33</v>
      </c>
      <c r="J9" s="1" t="s">
        <v>34</v>
      </c>
      <c r="K9" s="1" t="s">
        <v>35</v>
      </c>
      <c r="L9" s="1" t="s">
        <v>36</v>
      </c>
    </row>
    <row r="10" spans="1:12" ht="65.099999999999994" customHeight="1" x14ac:dyDescent="0.25">
      <c r="A10" s="40"/>
      <c r="B10" s="38" t="s">
        <v>37</v>
      </c>
      <c r="C10" s="1" t="s">
        <v>42</v>
      </c>
      <c r="D10" s="4" t="s">
        <v>148</v>
      </c>
      <c r="E10" s="5" t="s">
        <v>40</v>
      </c>
      <c r="F10" s="6" t="s">
        <v>41</v>
      </c>
      <c r="G10" s="7">
        <v>1</v>
      </c>
      <c r="H10" s="7">
        <v>1</v>
      </c>
      <c r="I10" s="5">
        <v>1</v>
      </c>
      <c r="J10" s="1">
        <v>10</v>
      </c>
      <c r="K10" s="1">
        <v>10</v>
      </c>
      <c r="L10" s="1"/>
    </row>
    <row r="11" spans="1:12" ht="65.099999999999994" customHeight="1" x14ac:dyDescent="0.25">
      <c r="A11" s="40"/>
      <c r="B11" s="40"/>
      <c r="C11" s="1" t="s">
        <v>44</v>
      </c>
      <c r="D11" s="4" t="s">
        <v>149</v>
      </c>
      <c r="E11" s="5" t="s">
        <v>40</v>
      </c>
      <c r="F11" s="6" t="s">
        <v>41</v>
      </c>
      <c r="G11" s="7">
        <v>1</v>
      </c>
      <c r="H11" s="7">
        <v>1</v>
      </c>
      <c r="I11" s="5">
        <v>1</v>
      </c>
      <c r="J11" s="1">
        <v>10</v>
      </c>
      <c r="K11" s="1">
        <v>10</v>
      </c>
      <c r="L11" s="1"/>
    </row>
    <row r="12" spans="1:12" ht="65.099999999999994" customHeight="1" x14ac:dyDescent="0.25">
      <c r="A12" s="40"/>
      <c r="B12" s="39"/>
      <c r="C12" s="1" t="s">
        <v>46</v>
      </c>
      <c r="D12" s="4" t="s">
        <v>150</v>
      </c>
      <c r="E12" s="1" t="s">
        <v>48</v>
      </c>
      <c r="F12" s="1" t="s">
        <v>49</v>
      </c>
      <c r="G12" s="48">
        <v>3324657</v>
      </c>
      <c r="H12" s="48">
        <v>3324657</v>
      </c>
      <c r="I12" s="5">
        <v>1</v>
      </c>
      <c r="J12" s="1">
        <v>20</v>
      </c>
      <c r="K12" s="1">
        <v>20</v>
      </c>
      <c r="L12" s="1"/>
    </row>
    <row r="13" spans="1:12" ht="65.099999999999994" customHeight="1" x14ac:dyDescent="0.25">
      <c r="A13" s="40"/>
      <c r="B13" s="38" t="s">
        <v>50</v>
      </c>
      <c r="C13" s="38" t="s">
        <v>53</v>
      </c>
      <c r="D13" s="4" t="s">
        <v>151</v>
      </c>
      <c r="E13" s="5" t="s">
        <v>40</v>
      </c>
      <c r="F13" s="6" t="s">
        <v>41</v>
      </c>
      <c r="G13" s="7">
        <v>1</v>
      </c>
      <c r="H13" s="7">
        <v>1</v>
      </c>
      <c r="I13" s="5">
        <v>1</v>
      </c>
      <c r="J13" s="1">
        <v>10</v>
      </c>
      <c r="K13" s="1">
        <v>10</v>
      </c>
      <c r="L13" s="1"/>
    </row>
    <row r="14" spans="1:12" ht="65.099999999999994" customHeight="1" x14ac:dyDescent="0.25">
      <c r="A14" s="40"/>
      <c r="B14" s="40"/>
      <c r="C14" s="39"/>
      <c r="D14" s="4" t="s">
        <v>152</v>
      </c>
      <c r="E14" s="5" t="s">
        <v>40</v>
      </c>
      <c r="F14" s="6" t="s">
        <v>41</v>
      </c>
      <c r="G14" s="7">
        <v>1</v>
      </c>
      <c r="H14" s="7">
        <v>1</v>
      </c>
      <c r="I14" s="5">
        <v>1</v>
      </c>
      <c r="J14" s="1">
        <v>10</v>
      </c>
      <c r="K14" s="1">
        <v>10</v>
      </c>
      <c r="L14" s="1"/>
    </row>
    <row r="15" spans="1:12" ht="65.099999999999994" customHeight="1" x14ac:dyDescent="0.25">
      <c r="A15" s="40"/>
      <c r="B15" s="39"/>
      <c r="C15" s="1" t="s">
        <v>55</v>
      </c>
      <c r="D15" s="4" t="s">
        <v>153</v>
      </c>
      <c r="E15" s="5" t="s">
        <v>40</v>
      </c>
      <c r="F15" s="6" t="s">
        <v>41</v>
      </c>
      <c r="G15" s="7">
        <v>1</v>
      </c>
      <c r="H15" s="7">
        <v>1</v>
      </c>
      <c r="I15" s="5">
        <v>1</v>
      </c>
      <c r="J15" s="1">
        <v>10</v>
      </c>
      <c r="K15" s="1">
        <v>10</v>
      </c>
      <c r="L15" s="1"/>
    </row>
    <row r="16" spans="1:12" ht="65.099999999999994" customHeight="1" x14ac:dyDescent="0.25">
      <c r="A16" s="40"/>
      <c r="B16" s="1" t="s">
        <v>57</v>
      </c>
      <c r="C16" s="1" t="s">
        <v>58</v>
      </c>
      <c r="D16" s="4" t="s">
        <v>59</v>
      </c>
      <c r="E16" s="5" t="s">
        <v>40</v>
      </c>
      <c r="F16" s="6" t="s">
        <v>60</v>
      </c>
      <c r="G16" s="7">
        <v>0.95</v>
      </c>
      <c r="H16" s="7">
        <v>1</v>
      </c>
      <c r="I16" s="5">
        <v>1</v>
      </c>
      <c r="J16" s="1">
        <v>20</v>
      </c>
      <c r="K16" s="1">
        <v>20</v>
      </c>
      <c r="L16" s="1"/>
    </row>
    <row r="17" spans="1:12" ht="26.1" customHeight="1" x14ac:dyDescent="0.25">
      <c r="A17" s="32" t="s">
        <v>61</v>
      </c>
      <c r="B17" s="33"/>
      <c r="C17" s="33"/>
      <c r="D17" s="33"/>
      <c r="E17" s="33"/>
      <c r="F17" s="33"/>
      <c r="G17" s="33"/>
      <c r="H17" s="33"/>
      <c r="I17" s="33"/>
      <c r="J17" s="33"/>
      <c r="K17" s="33"/>
      <c r="L17" s="34"/>
    </row>
  </sheetData>
  <mergeCells count="22">
    <mergeCell ref="H7:L7"/>
    <mergeCell ref="B8:G8"/>
    <mergeCell ref="H8:L8"/>
    <mergeCell ref="A17:L17"/>
    <mergeCell ref="C13:C14"/>
    <mergeCell ref="A7:A8"/>
    <mergeCell ref="A9:A16"/>
    <mergeCell ref="B10:B12"/>
    <mergeCell ref="B13:B15"/>
    <mergeCell ref="B7:G7"/>
    <mergeCell ref="H5:I5"/>
    <mergeCell ref="B6:E6"/>
    <mergeCell ref="F6:G6"/>
    <mergeCell ref="H6:I6"/>
    <mergeCell ref="A1:L1"/>
    <mergeCell ref="A2:L2"/>
    <mergeCell ref="B3:H3"/>
    <mergeCell ref="B4:E4"/>
    <mergeCell ref="G4:H4"/>
    <mergeCell ref="A5:A6"/>
    <mergeCell ref="B5:E5"/>
    <mergeCell ref="F5:G5"/>
  </mergeCells>
  <phoneticPr fontId="9" type="noConversion"/>
  <pageMargins left="0.35416666666666702" right="0.23611111111111099" top="0.39305555555555599" bottom="0.156944444444444" header="0.23611111111111099" footer="0.35416666666666702"/>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9</vt:i4>
      </vt:variant>
    </vt:vector>
  </HeadingPairs>
  <TitlesOfParts>
    <vt:vector size="25" baseType="lpstr">
      <vt:lpstr>1.御湖香榭项目回购</vt:lpstr>
      <vt:lpstr>2.宣传律师服务</vt:lpstr>
      <vt:lpstr>  3.服务业宣传周刊</vt:lpstr>
      <vt:lpstr>  4.招商引资、一馆一中心管理</vt:lpstr>
      <vt:lpstr>5 .博物馆改造、城市景观灯饰工程、镇街污水处理</vt:lpstr>
      <vt:lpstr>  6.基础设施建设、征地拆迁、项目回购</vt:lpstr>
      <vt:lpstr>  7.征地拆迁项目收回补偿</vt:lpstr>
      <vt:lpstr>  8.城市建设、土地储备</vt:lpstr>
      <vt:lpstr> 9. 镇街污水处理运营补助</vt:lpstr>
      <vt:lpstr>10.  人民广场项目款</vt:lpstr>
      <vt:lpstr>  11.基础设施建设、产业发展专项、征地拆迁、项目回购</vt:lpstr>
      <vt:lpstr>12.城区基础设施建设、征地拆迁</vt:lpstr>
      <vt:lpstr> 13. 公共基础设施建设</vt:lpstr>
      <vt:lpstr>  14.绿发公司项目回购</vt:lpstr>
      <vt:lpstr>  15.外环路三标段纵二路建设</vt:lpstr>
      <vt:lpstr>16.区属国企项目资金</vt:lpstr>
      <vt:lpstr>'  15.外环路三标段纵二路建设'!Print_Area</vt:lpstr>
      <vt:lpstr>'  3.服务业宣传周刊'!Print_Area</vt:lpstr>
      <vt:lpstr>'  4.招商引资、一馆一中心管理'!Print_Area</vt:lpstr>
      <vt:lpstr>'  8.城市建设、土地储备'!Print_Area</vt:lpstr>
      <vt:lpstr>' 9. 镇街污水处理运营补助'!Print_Area</vt:lpstr>
      <vt:lpstr>'1.御湖香榭项目回购'!Print_Area</vt:lpstr>
      <vt:lpstr>'10.  人民广场项目款'!Print_Area</vt:lpstr>
      <vt:lpstr>'16.区属国企项目资金'!Print_Area</vt:lpstr>
      <vt:lpstr>'2.宣传律师服务'!Print_Area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微软中国</cp:lastModifiedBy>
  <cp:lastPrinted>2022-10-13T01:34:07Z</cp:lastPrinted>
  <dcterms:created xsi:type="dcterms:W3CDTF">2006-09-16T00:00:00Z</dcterms:created>
  <dcterms:modified xsi:type="dcterms:W3CDTF">2022-10-13T01:37:51Z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2052-11.1.0.11369</vt:lpwstr>
  </property>
  <property fmtid="{D5CDD505-2E9C-101B-9397-08002B2CF9AE}" pid="3" name="ICV">
    <vt:lpwstr>8BC54B36D1A648568505988B7FEB3F85</vt:lpwstr>
  </property>
</Properties>
</file>