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851"/>
  </bookViews>
  <sheets>
    <sheet name="国家重大水利工程建设基金（三峡后续工作）" sheetId="19" r:id="rId1"/>
  </sheets>
  <calcPr calcId="145621"/>
</workbook>
</file>

<file path=xl/calcChain.xml><?xml version="1.0" encoding="utf-8"?>
<calcChain xmlns="http://schemas.openxmlformats.org/spreadsheetml/2006/main">
  <c r="I18" i="19" l="1"/>
  <c r="I17" i="19"/>
  <c r="I16" i="19"/>
  <c r="I15" i="19"/>
  <c r="I14" i="19"/>
  <c r="I13" i="19"/>
  <c r="I12" i="19"/>
  <c r="I11" i="19"/>
  <c r="I10" i="19"/>
  <c r="H6" i="19"/>
  <c r="J6" i="19" s="1"/>
  <c r="H3" i="19" s="1"/>
</calcChain>
</file>

<file path=xl/sharedStrings.xml><?xml version="1.0" encoding="utf-8"?>
<sst xmlns="http://schemas.openxmlformats.org/spreadsheetml/2006/main" count="64" uniqueCount="50">
  <si>
    <t>璧山区2021年度项目支出绩效自评表</t>
  </si>
  <si>
    <t>项目名称</t>
  </si>
  <si>
    <t>自评总分</t>
  </si>
  <si>
    <t>等级</t>
  </si>
  <si>
    <t>优</t>
  </si>
  <si>
    <t>实施单位</t>
  </si>
  <si>
    <t>重庆市璧山区水利局</t>
  </si>
  <si>
    <t>主管部门</t>
  </si>
  <si>
    <t>填表人</t>
  </si>
  <si>
    <t>王用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</si>
  <si>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</si>
  <si>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</si>
  <si>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</si>
  <si>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</si>
  <si>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</si>
  <si>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</si>
  <si>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</si>
  <si>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</si>
  <si>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</si>
  <si>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</si>
  <si>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</si>
  <si>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</si>
  <si>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</si>
  <si>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</si>
  <si>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</si>
  <si>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</si>
  <si>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</si>
  <si>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</si>
  <si>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</si>
  <si>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</si>
  <si>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</si>
  <si>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人</t>
  </si>
  <si>
    <t>＝</t>
  </si>
  <si>
    <t>个</t>
  </si>
  <si>
    <t>≥</t>
  </si>
  <si>
    <t>%</t>
  </si>
  <si>
    <t>备注</t>
  </si>
  <si>
    <t>工程质量合格率</t>
  </si>
  <si>
    <t>项目按时开工率</t>
  </si>
  <si>
    <t>项目按时验收率</t>
  </si>
  <si>
    <t xml:space="preserve">  国家重大水利工程建设基金（三峡后续工作）</t>
  </si>
  <si>
    <t>我单位拟对璧北片区农村开展供水管网连通改造安装管道工程，安装DN150-DN500管道36公里，项目区农村供水保障率达到95%，供水合格率达到95%，从而促进移民安置区经济社会发展，助力美丽乡村建设，使移民安稳致富。</t>
  </si>
  <si>
    <t>我单位已完成对璧北片区农村供水管网进行连通改造安装，工程按时开工，按时验收，合格率达100%，使2018个移民受益，58347个农村居民受益，满意度达98%，无信访问题。</t>
  </si>
  <si>
    <t>实施项目数量</t>
  </si>
  <si>
    <t>农村帮扶项目使移民受益人数</t>
  </si>
  <si>
    <t>农村居民受益人口</t>
  </si>
  <si>
    <t>项目完成后正常运行比例</t>
  </si>
  <si>
    <t>移民安置区居民满意度</t>
  </si>
  <si>
    <t>信访问题化解率</t>
  </si>
  <si>
    <t>附件2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</si>
</sst>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6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85" zoomScaleNormal="85" workbookViewId="0">
      <selection activeCell="B6" sqref="B6:C6"/>
    </sheetView>
  </sheetViews>
  <sheetFormatPr defaultColWidth="9" defaultRowHeight="13.5" x14ac:dyDescent="0.15"/>
  <cols>
    <col min="1" max="1" width="12.625" customWidth="1"/>
    <col min="2" max="2" width="24.75" customWidth="1"/>
    <col min="3" max="3" width="12.625" customWidth="1"/>
    <col min="4" max="4" width="12.625" style="1" customWidth="1"/>
    <col min="5" max="5" width="12.625" customWidth="1"/>
    <col min="6" max="6" width="14.875" customWidth="1"/>
    <col min="7" max="9" width="12.625" customWidth="1"/>
    <col min="10" max="10" width="14.375" customWidth="1"/>
  </cols>
  <sheetData>
    <row r="1" spans="1:10" ht="30" customHeight="1" x14ac:dyDescent="0.15">
      <c r="A1" s="16" t="s">
        <v>49</v>
      </c>
      <c r="B1" s="16"/>
      <c r="C1" s="16"/>
      <c r="D1" s="17"/>
      <c r="E1" s="16"/>
      <c r="F1" s="16"/>
      <c r="G1" s="16"/>
      <c r="H1" s="16"/>
      <c r="I1" s="16"/>
      <c r="J1" s="16"/>
    </row>
    <row r="2" spans="1:10" ht="39" customHeight="1" x14ac:dyDescent="0.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6.1" customHeight="1" x14ac:dyDescent="0.15">
      <c r="A3" s="2" t="s">
        <v>1</v>
      </c>
      <c r="B3" s="12" t="s">
        <v>40</v>
      </c>
      <c r="C3" s="10"/>
      <c r="D3" s="10"/>
      <c r="E3" s="10"/>
      <c r="F3" s="13"/>
      <c r="G3" s="2" t="s">
        <v>2</v>
      </c>
      <c r="H3" s="2">
        <f>SUM(I10:I18)+J6</f>
        <v>100</v>
      </c>
      <c r="I3" s="2" t="s">
        <v>3</v>
      </c>
      <c r="J3" s="2" t="s">
        <v>4</v>
      </c>
    </row>
    <row r="4" spans="1:10" ht="26.1" customHeight="1" x14ac:dyDescent="0.15">
      <c r="A4" s="2" t="s">
        <v>5</v>
      </c>
      <c r="B4" s="12" t="s">
        <v>6</v>
      </c>
      <c r="C4" s="13"/>
      <c r="D4" s="2" t="s">
        <v>7</v>
      </c>
      <c r="E4" s="12" t="s">
        <v>6</v>
      </c>
      <c r="F4" s="13"/>
      <c r="G4" s="2" t="s">
        <v>8</v>
      </c>
      <c r="H4" s="2" t="s">
        <v>9</v>
      </c>
      <c r="I4" s="2" t="s">
        <v>10</v>
      </c>
      <c r="J4" s="2">
        <v>13883408298</v>
      </c>
    </row>
    <row r="5" spans="1:10" ht="26.1" customHeight="1" x14ac:dyDescent="0.15">
      <c r="A5" s="4" t="s">
        <v>11</v>
      </c>
      <c r="B5" s="12" t="s">
        <v>12</v>
      </c>
      <c r="C5" s="13"/>
      <c r="D5" s="12" t="s">
        <v>13</v>
      </c>
      <c r="E5" s="13"/>
      <c r="F5" s="12" t="s">
        <v>14</v>
      </c>
      <c r="G5" s="13"/>
      <c r="H5" s="3" t="s">
        <v>15</v>
      </c>
      <c r="I5" s="3" t="s">
        <v>16</v>
      </c>
      <c r="J5" s="2" t="s">
        <v>17</v>
      </c>
    </row>
    <row r="6" spans="1:10" ht="26.1" customHeight="1" x14ac:dyDescent="0.15">
      <c r="A6" s="5"/>
      <c r="B6" s="12">
        <v>2890328.09</v>
      </c>
      <c r="C6" s="13"/>
      <c r="D6" s="14"/>
      <c r="E6" s="15"/>
      <c r="F6" s="12">
        <v>2890328.09</v>
      </c>
      <c r="G6" s="13"/>
      <c r="H6" s="2">
        <f>F6/B6*100</f>
        <v>100</v>
      </c>
      <c r="I6" s="2">
        <v>10</v>
      </c>
      <c r="J6" s="2">
        <f>H6*0.1</f>
        <v>10</v>
      </c>
    </row>
    <row r="7" spans="1:10" ht="26.1" customHeight="1" x14ac:dyDescent="0.15">
      <c r="A7" s="6" t="s">
        <v>18</v>
      </c>
      <c r="B7" s="6" t="s">
        <v>19</v>
      </c>
      <c r="C7" s="6"/>
      <c r="D7" s="6"/>
      <c r="E7" s="6"/>
      <c r="F7" s="6" t="s">
        <v>20</v>
      </c>
      <c r="G7" s="6"/>
      <c r="H7" s="6"/>
      <c r="I7" s="6"/>
      <c r="J7" s="6"/>
    </row>
    <row r="8" spans="1:10" ht="75" customHeight="1" x14ac:dyDescent="0.15">
      <c r="A8" s="6"/>
      <c r="B8" s="7" t="s">
        <v>41</v>
      </c>
      <c r="C8" s="7"/>
      <c r="D8" s="6"/>
      <c r="E8" s="7"/>
      <c r="F8" s="7" t="s">
        <v>42</v>
      </c>
      <c r="G8" s="7"/>
      <c r="H8" s="7"/>
      <c r="I8" s="7"/>
      <c r="J8" s="7"/>
    </row>
    <row r="9" spans="1:10" ht="31.5" customHeight="1" x14ac:dyDescent="0.15">
      <c r="A9" s="6" t="s">
        <v>21</v>
      </c>
      <c r="B9" s="2" t="s">
        <v>22</v>
      </c>
      <c r="C9" s="2" t="s">
        <v>23</v>
      </c>
      <c r="D9" s="2" t="s">
        <v>24</v>
      </c>
      <c r="E9" s="2" t="s">
        <v>25</v>
      </c>
      <c r="F9" s="2" t="s">
        <v>26</v>
      </c>
      <c r="G9" s="2" t="s">
        <v>27</v>
      </c>
      <c r="H9" s="2" t="s">
        <v>28</v>
      </c>
      <c r="I9" s="2" t="s">
        <v>29</v>
      </c>
      <c r="J9" s="2" t="s">
        <v>30</v>
      </c>
    </row>
    <row r="10" spans="1:10" ht="26.1" customHeight="1" x14ac:dyDescent="0.15">
      <c r="A10" s="6"/>
      <c r="B10" s="2" t="s">
        <v>43</v>
      </c>
      <c r="C10" s="2" t="s">
        <v>33</v>
      </c>
      <c r="D10" s="2" t="s">
        <v>32</v>
      </c>
      <c r="E10" s="2">
        <v>1</v>
      </c>
      <c r="F10" s="2">
        <v>1</v>
      </c>
      <c r="G10" s="2">
        <v>100</v>
      </c>
      <c r="H10" s="2">
        <v>10</v>
      </c>
      <c r="I10" s="2">
        <f t="shared" ref="I10:I18" si="0">G10*H10*0.01</f>
        <v>10</v>
      </c>
      <c r="J10" s="2"/>
    </row>
    <row r="11" spans="1:10" ht="26.1" customHeight="1" x14ac:dyDescent="0.15">
      <c r="A11" s="6"/>
      <c r="B11" s="2" t="s">
        <v>44</v>
      </c>
      <c r="C11" s="2" t="s">
        <v>31</v>
      </c>
      <c r="D11" s="2" t="s">
        <v>34</v>
      </c>
      <c r="E11" s="2">
        <v>2018</v>
      </c>
      <c r="F11" s="2">
        <v>2018</v>
      </c>
      <c r="G11" s="2">
        <v>100</v>
      </c>
      <c r="H11" s="2">
        <v>10</v>
      </c>
      <c r="I11" s="2">
        <f t="shared" si="0"/>
        <v>10</v>
      </c>
      <c r="J11" s="2"/>
    </row>
    <row r="12" spans="1:10" ht="26.1" customHeight="1" x14ac:dyDescent="0.15">
      <c r="A12" s="6"/>
      <c r="B12" s="2" t="s">
        <v>37</v>
      </c>
      <c r="C12" s="2" t="s">
        <v>35</v>
      </c>
      <c r="D12" s="2" t="s">
        <v>32</v>
      </c>
      <c r="E12" s="2">
        <v>100</v>
      </c>
      <c r="F12" s="2">
        <v>100</v>
      </c>
      <c r="G12" s="2">
        <v>100</v>
      </c>
      <c r="H12" s="2">
        <v>10</v>
      </c>
      <c r="I12" s="2">
        <f t="shared" si="0"/>
        <v>10</v>
      </c>
      <c r="J12" s="2"/>
    </row>
    <row r="13" spans="1:10" ht="26.1" customHeight="1" x14ac:dyDescent="0.15">
      <c r="A13" s="6"/>
      <c r="B13" s="2" t="s">
        <v>38</v>
      </c>
      <c r="C13" s="2" t="s">
        <v>35</v>
      </c>
      <c r="D13" s="2" t="s">
        <v>32</v>
      </c>
      <c r="E13" s="2">
        <v>100</v>
      </c>
      <c r="F13" s="2">
        <v>100</v>
      </c>
      <c r="G13" s="2">
        <v>100</v>
      </c>
      <c r="H13" s="2">
        <v>10</v>
      </c>
      <c r="I13" s="2">
        <f t="shared" si="0"/>
        <v>10</v>
      </c>
      <c r="J13" s="2"/>
    </row>
    <row r="14" spans="1:10" ht="26.1" customHeight="1" x14ac:dyDescent="0.15">
      <c r="A14" s="6"/>
      <c r="B14" s="2" t="s">
        <v>39</v>
      </c>
      <c r="C14" s="2" t="s">
        <v>35</v>
      </c>
      <c r="D14" s="2" t="s">
        <v>32</v>
      </c>
      <c r="E14" s="2">
        <v>100</v>
      </c>
      <c r="F14" s="2">
        <v>100</v>
      </c>
      <c r="G14" s="2">
        <v>100</v>
      </c>
      <c r="H14" s="2">
        <v>10</v>
      </c>
      <c r="I14" s="2">
        <f t="shared" si="0"/>
        <v>10</v>
      </c>
      <c r="J14" s="2"/>
    </row>
    <row r="15" spans="1:10" ht="26.1" customHeight="1" x14ac:dyDescent="0.15">
      <c r="A15" s="6"/>
      <c r="B15" s="2" t="s">
        <v>45</v>
      </c>
      <c r="C15" s="2" t="s">
        <v>31</v>
      </c>
      <c r="D15" s="2" t="s">
        <v>34</v>
      </c>
      <c r="E15" s="2">
        <v>58347</v>
      </c>
      <c r="F15" s="2">
        <v>58347</v>
      </c>
      <c r="G15" s="2">
        <v>100</v>
      </c>
      <c r="H15" s="2">
        <v>10</v>
      </c>
      <c r="I15" s="2">
        <f t="shared" si="0"/>
        <v>10</v>
      </c>
      <c r="J15" s="2"/>
    </row>
    <row r="16" spans="1:10" ht="26.1" customHeight="1" x14ac:dyDescent="0.15">
      <c r="A16" s="6"/>
      <c r="B16" s="2" t="s">
        <v>46</v>
      </c>
      <c r="C16" s="2" t="s">
        <v>35</v>
      </c>
      <c r="D16" s="2" t="s">
        <v>34</v>
      </c>
      <c r="E16" s="2">
        <v>95</v>
      </c>
      <c r="F16" s="2">
        <v>98</v>
      </c>
      <c r="G16" s="2">
        <v>100</v>
      </c>
      <c r="H16" s="2">
        <v>10</v>
      </c>
      <c r="I16" s="2">
        <f t="shared" si="0"/>
        <v>10</v>
      </c>
      <c r="J16" s="2"/>
    </row>
    <row r="17" spans="1:10" ht="26.1" customHeight="1" x14ac:dyDescent="0.15">
      <c r="A17" s="6"/>
      <c r="B17" s="2" t="s">
        <v>47</v>
      </c>
      <c r="C17" s="2" t="s">
        <v>35</v>
      </c>
      <c r="D17" s="2" t="s">
        <v>34</v>
      </c>
      <c r="E17" s="2">
        <v>98</v>
      </c>
      <c r="F17" s="2">
        <v>98</v>
      </c>
      <c r="G17" s="2">
        <v>100</v>
      </c>
      <c r="H17" s="2">
        <v>10</v>
      </c>
      <c r="I17" s="2">
        <f t="shared" si="0"/>
        <v>10</v>
      </c>
      <c r="J17" s="2"/>
    </row>
    <row r="18" spans="1:10" ht="26.1" customHeight="1" x14ac:dyDescent="0.15">
      <c r="A18" s="6"/>
      <c r="B18" s="2" t="s">
        <v>48</v>
      </c>
      <c r="C18" s="2" t="s">
        <v>35</v>
      </c>
      <c r="D18" s="2" t="s">
        <v>34</v>
      </c>
      <c r="E18" s="2">
        <v>95</v>
      </c>
      <c r="F18" s="2">
        <v>100</v>
      </c>
      <c r="G18" s="2">
        <v>100</v>
      </c>
      <c r="H18" s="2">
        <v>10</v>
      </c>
      <c r="I18" s="2">
        <f t="shared" si="0"/>
        <v>10</v>
      </c>
      <c r="J18" s="2"/>
    </row>
    <row r="19" spans="1:10" ht="26.1" customHeight="1" x14ac:dyDescent="0.15">
      <c r="A19" s="8" t="s">
        <v>36</v>
      </c>
      <c r="B19" s="9"/>
      <c r="C19" s="9"/>
      <c r="D19" s="10"/>
      <c r="E19" s="9"/>
      <c r="F19" s="9"/>
      <c r="G19" s="9"/>
      <c r="H19" s="9"/>
      <c r="I19" s="9"/>
      <c r="J19" s="11"/>
    </row>
  </sheetData>
  <mergeCells count="19">
    <mergeCell ref="A1:J1"/>
    <mergeCell ref="A2:J2"/>
    <mergeCell ref="B3:F3"/>
    <mergeCell ref="B4:C4"/>
    <mergeCell ref="E4:F4"/>
    <mergeCell ref="A19:J19"/>
    <mergeCell ref="B5:C5"/>
    <mergeCell ref="D5:E5"/>
    <mergeCell ref="F5:G5"/>
    <mergeCell ref="B6:C6"/>
    <mergeCell ref="D6:E6"/>
    <mergeCell ref="F6:G6"/>
    <mergeCell ref="A5:A6"/>
    <mergeCell ref="A7:A8"/>
    <mergeCell ref="A9:A18"/>
    <mergeCell ref="B7:E7"/>
    <mergeCell ref="F7:J7"/>
    <mergeCell ref="B8:E8"/>
    <mergeCell ref="F8:J8"/>
  </mergeCells>
  <phoneticPr fontId="4" type="noConversion"/>
  <pageMargins left="0.69930555555555596" right="0.69930555555555596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国家重大水利工程建设基金（三峡后续工作）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2022-03-30T00:44:43Z</cp:lastPrinted>
  <dcterms:created xsi:type="dcterms:W3CDTF">2006-09-16T00:00:00Z</dcterms:created>
  <dcterms:modified xsi:type="dcterms:W3CDTF">2022-10-12T12:48:37Z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2052-11.1.0.11369</vt:lpwstr>
  </property>
  <property fmtid="{D5CDD505-2E9C-101B-9397-08002B2CF9AE}" pid="3" name="ICV">
    <vt:lpwstr>77519C101D814DFAB2A5C75063DBDAC8</vt:lpwstr>
  </property>
</Properties>
</file>