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整体支出绩效自评表" sheetId="2" r:id="rId1"/>
    <sheet name=" 水库等区域水质保护经费" sheetId="1" r:id="rId2"/>
  </sheets>
  <calcPr calcId="144525"/>
</workbook>
</file>

<file path=xl/sharedStrings.xml><?xml version="1.0" encoding="utf-8"?>
<sst xmlns="http://schemas.openxmlformats.org/spreadsheetml/2006/main" count="129" uniqueCount="68">
  <si>
    <t>璧山区2021年度部门整体支出绩效自评表</t>
  </si>
  <si>
    <t>单位名称</t>
  </si>
  <si>
    <t>重庆市璧山区水利水库服务中心</t>
  </si>
  <si>
    <t>自评总分</t>
  </si>
  <si>
    <t>等级</t>
  </si>
  <si>
    <t>优</t>
  </si>
  <si>
    <t>填表人</t>
  </si>
  <si>
    <t>张向洋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</si>
  <si>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</si>
  <si>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</si>
  <si>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</si>
  <si>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</si>
  <si>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</si>
  <si>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</si>
  <si>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</si>
  <si>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</si>
  <si>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</si>
  <si>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提升水库大坝安全状况，水库运行设施良好，管理设施完整、完善，水库管理能力和管理效率提升。提升大坝枢纽安全性，保障水库放水设施、溢洪道等运行设施工作正常。防汛物资采购（编织袋、手提式防爆探照灯、救生衣、救生圈、头盔、水上救生漂浮绳、救生艇等合计4万。为防汛抢险工作提供物质保障。为完善我区部分水库设备设施、提高设施运行效率，保障水库安全高效运行，加强水库管理，依据区财政局（璧财农便【2020】33号）资金安排，实施本项目。提高职工工作责任意识，提升水库管理应急能力、抵御水旱灾害能力，水库安全度汛，民众生命财产得到保障。</t>
  </si>
  <si>
    <t>显著提升水库大坝安全状况，水库运行设施良好，管理设施完整、完善，水库管理能力和管理效率提升。提升大坝枢纽安全性，保障水库放水设施、溢洪道等运行设施工作正常。按100%设计工期完成工程建设，水库水安全状况99%得到了改善。为防汛工作提供物资保障。显著提升水库大坝安全状况，水库运行设施良好，管理设施完整、完善，水库管理能力和管理效率提升为达到了98%，水库管理创新机制可持续运行期1年。2021年12月前完成水库枢纽工程保洁与维修养护、金属构建及机电设备养护工作。通过水利工程维修养护，改善水库设施安全状况，提高水库自动化观测和管理水平，稳定、提升水库水质。按设计工期100%完成工程建设，保障水库功能正常运行达到了98%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</si>
  <si>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</si>
  <si>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</si>
  <si>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</si>
  <si>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</si>
  <si>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</si>
  <si>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</si>
  <si>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</si>
  <si>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</si>
  <si>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</si>
  <si>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</si>
  <si>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</si>
  <si>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≥</t>
  </si>
  <si>
    <t>预决算公开率</t>
  </si>
  <si>
    <t>=</t>
  </si>
  <si>
    <t>物资验收合格率</t>
  </si>
  <si>
    <t>提升水库防洪应急能力</t>
  </si>
  <si>
    <t>带动库区农业、旅游等产业发展</t>
  </si>
  <si>
    <t>改善水库水环境质量</t>
  </si>
  <si>
    <t>提高水库水质状况</t>
  </si>
  <si>
    <t>提高库区生态承载力</t>
  </si>
  <si>
    <t>水质改善工程质量满意度</t>
  </si>
  <si>
    <t>备注</t>
  </si>
  <si>
    <t>璧山区2021年度项目支出绩效自评表</t>
  </si>
  <si>
    <t>项目名称</t>
  </si>
  <si>
    <t xml:space="preserve"> 水库等区域水质保护经费</t>
  </si>
  <si>
    <t>实施单位</t>
  </si>
  <si>
    <t>主管部门</t>
  </si>
  <si>
    <t>重庆市璧山区水利局</t>
  </si>
  <si>
    <t>项目资金
（元）</t>
  </si>
  <si>
    <t>执行率权重</t>
  </si>
  <si>
    <t>执行率得分</t>
  </si>
  <si>
    <t>1、放养鱼苗。每年需放养鱼苗20万尾，按0.3元/尾预算，共计：6万元（璧山生态办发[2018]8号）。 2、清理水面漂浮物需共计：20万元（结合19年清漂支出情况）                                           3、水生植物及水质涵养林养护。包括清除杂草、枯死植物、补种等工作内容。共计种植76310平米，养护费用按2元/平米预算，共计：15.262万元（璧山生态办发[2018]8号）。                                    4、巡逻船只需用油（92#）约8500升，及维修维护费，需6.44万元。                                        5、13座重点镇街饮用水源地一级保护区隔离带设施维修更换，共计约1000米，单价：73/米(含二类费用)（璧山委办发[2017]43号、璧水务发[2017]167号），需7.3万元。</t>
  </si>
  <si>
    <t>通过水质改善措施，水库水质明显改善，库区生物多样性提高，水生态环境改善。带动库区旅游产业发展达到了95%，库区生态承载力达到了95%。</t>
  </si>
  <si>
    <t>偏差原因分析及改进措施</t>
  </si>
  <si>
    <t>放养鱼苗</t>
  </si>
  <si>
    <t>万尾</t>
  </si>
  <si>
    <t>水生植物及涵养林建设面积</t>
  </si>
  <si>
    <t>㎡</t>
  </si>
  <si>
    <t>隔离带维修更换</t>
  </si>
  <si>
    <t>m</t>
  </si>
  <si>
    <t>巡逻船只用油</t>
  </si>
  <si>
    <t>升</t>
  </si>
  <si>
    <t>参建单位资质达标率</t>
  </si>
  <si>
    <t>不超出设计内容施工</t>
  </si>
  <si>
    <t>带动库区旅游产业发展</t>
  </si>
  <si>
    <t>偏差原因：水库水环境质量不够完善。
改进措施：加大水库水资源保护和水污染防治工作力度。</t>
  </si>
  <si>
    <t>水库水质稳定达标</t>
  </si>
  <si>
    <t>年</t>
  </si>
  <si>
    <t>&gt;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</si>
</sst>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B2" sqref="B2:E3"/>
    </sheetView>
  </sheetViews>
  <sheetFormatPr defaultColWidth="9" defaultRowHeight="13.5"/>
  <cols>
    <col min="1" max="1" width="9.5" style="1" customWidth="1"/>
    <col min="2" max="2" width="15.375" style="1" customWidth="1"/>
    <col min="3" max="3" width="9.375" style="1" customWidth="1"/>
    <col min="4" max="4" width="10.25" style="1" customWidth="1"/>
    <col min="5" max="5" width="11.875" style="1" customWidth="1"/>
    <col min="6" max="6" width="11.375" style="1" customWidth="1"/>
    <col min="7" max="9" width="12.625" style="1" customWidth="1"/>
    <col min="10" max="16384" width="9" style="1"/>
  </cols>
  <sheetData>
    <row r="1" s="1" customFormat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.1" customHeight="1" spans="1:9">
      <c r="A2" s="17" t="s">
        <v>1</v>
      </c>
      <c r="B2" s="17" t="s">
        <v>2</v>
      </c>
      <c r="C2" s="18"/>
      <c r="D2" s="18"/>
      <c r="E2" s="19"/>
      <c r="F2" s="3" t="s">
        <v>3</v>
      </c>
      <c r="G2" s="15">
        <f>SUM(I9:I17)</f>
        <v>97.4005</v>
      </c>
      <c r="H2" s="3" t="s">
        <v>4</v>
      </c>
      <c r="I2" s="3" t="s">
        <v>5</v>
      </c>
    </row>
    <row r="3" s="1" customFormat="1" ht="26.1" customHeight="1" spans="1:9">
      <c r="A3" s="20"/>
      <c r="B3" s="20"/>
      <c r="C3" s="21"/>
      <c r="D3" s="21"/>
      <c r="E3" s="22"/>
      <c r="F3" s="3" t="s">
        <v>6</v>
      </c>
      <c r="G3" s="3" t="s">
        <v>7</v>
      </c>
      <c r="H3" s="3" t="s">
        <v>8</v>
      </c>
      <c r="I3" s="3">
        <v>15923070484</v>
      </c>
    </row>
    <row r="4" s="1" customFormat="1" ht="26.1" customHeight="1" spans="1:9">
      <c r="A4" s="17" t="s">
        <v>9</v>
      </c>
      <c r="B4" s="3" t="s">
        <v>10</v>
      </c>
      <c r="C4" s="3"/>
      <c r="D4" s="3" t="s">
        <v>11</v>
      </c>
      <c r="E4" s="3"/>
      <c r="F4" s="3" t="s">
        <v>12</v>
      </c>
      <c r="G4" s="3"/>
      <c r="H4" s="3" t="s">
        <v>13</v>
      </c>
      <c r="I4" s="3"/>
    </row>
    <row r="5" s="1" customFormat="1" ht="26.1" customHeight="1" spans="1:9">
      <c r="A5" s="23"/>
      <c r="B5" s="3">
        <v>19258024.59</v>
      </c>
      <c r="C5" s="3"/>
      <c r="D5" s="3">
        <v>13884780.41</v>
      </c>
      <c r="E5" s="3"/>
      <c r="F5" s="3">
        <v>13884780.41</v>
      </c>
      <c r="G5" s="3"/>
      <c r="H5" s="10">
        <f>F5/D5*100</f>
        <v>100</v>
      </c>
      <c r="I5" s="10"/>
    </row>
    <row r="6" s="1" customFormat="1" ht="26.1" customHeight="1" spans="1:9">
      <c r="A6" s="17" t="s">
        <v>14</v>
      </c>
      <c r="B6" s="3" t="s">
        <v>15</v>
      </c>
      <c r="C6" s="3"/>
      <c r="D6" s="3"/>
      <c r="E6" s="3"/>
      <c r="F6" s="3" t="s">
        <v>16</v>
      </c>
      <c r="G6" s="3"/>
      <c r="H6" s="3"/>
      <c r="I6" s="3"/>
    </row>
    <row r="7" s="1" customFormat="1" ht="204" customHeight="1" spans="1:9">
      <c r="A7" s="20"/>
      <c r="B7" s="11" t="s">
        <v>17</v>
      </c>
      <c r="C7" s="11"/>
      <c r="D7" s="11"/>
      <c r="E7" s="11"/>
      <c r="F7" s="11" t="s">
        <v>18</v>
      </c>
      <c r="G7" s="11"/>
      <c r="H7" s="11"/>
      <c r="I7" s="11"/>
    </row>
    <row r="8" s="1" customFormat="1" ht="31.5" customHeight="1" spans="1:9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</row>
    <row r="9" s="1" customFormat="1" ht="26.1" customHeight="1" spans="1:9">
      <c r="A9" s="3"/>
      <c r="B9" s="3" t="s">
        <v>28</v>
      </c>
      <c r="C9" s="3" t="s">
        <v>29</v>
      </c>
      <c r="D9" s="3" t="s">
        <v>30</v>
      </c>
      <c r="E9" s="3">
        <v>90</v>
      </c>
      <c r="F9" s="3">
        <v>100</v>
      </c>
      <c r="G9" s="3">
        <v>100</v>
      </c>
      <c r="H9" s="3">
        <v>10</v>
      </c>
      <c r="I9" s="3">
        <f t="shared" ref="I9:I17" si="0">H9*G9*0.01</f>
        <v>10</v>
      </c>
    </row>
    <row r="10" s="1" customFormat="1" ht="26.1" customHeight="1" spans="1:9">
      <c r="A10" s="3"/>
      <c r="B10" s="3" t="s">
        <v>31</v>
      </c>
      <c r="C10" s="3" t="s">
        <v>29</v>
      </c>
      <c r="D10" s="3" t="s">
        <v>32</v>
      </c>
      <c r="E10" s="3">
        <v>100</v>
      </c>
      <c r="F10" s="3">
        <v>100</v>
      </c>
      <c r="G10" s="3">
        <v>100</v>
      </c>
      <c r="H10" s="3">
        <v>10</v>
      </c>
      <c r="I10" s="3">
        <f t="shared" si="0"/>
        <v>10</v>
      </c>
    </row>
    <row r="11" s="1" customFormat="1" ht="27" customHeight="1" spans="1:9">
      <c r="A11" s="3"/>
      <c r="B11" s="3" t="s">
        <v>33</v>
      </c>
      <c r="C11" s="3" t="s">
        <v>29</v>
      </c>
      <c r="D11" s="3" t="s">
        <v>32</v>
      </c>
      <c r="E11" s="3">
        <v>100</v>
      </c>
      <c r="F11" s="3">
        <v>100</v>
      </c>
      <c r="G11" s="3">
        <v>100</v>
      </c>
      <c r="H11" s="3">
        <v>10</v>
      </c>
      <c r="I11" s="3">
        <f t="shared" si="0"/>
        <v>10</v>
      </c>
    </row>
    <row r="12" s="1" customFormat="1" ht="31" customHeight="1" spans="1:9">
      <c r="A12" s="3"/>
      <c r="B12" s="3" t="s">
        <v>34</v>
      </c>
      <c r="C12" s="3" t="s">
        <v>29</v>
      </c>
      <c r="D12" s="3" t="s">
        <v>30</v>
      </c>
      <c r="E12" s="3">
        <v>97</v>
      </c>
      <c r="F12" s="3">
        <v>96</v>
      </c>
      <c r="G12" s="3">
        <v>89.69</v>
      </c>
      <c r="H12" s="3">
        <v>15</v>
      </c>
      <c r="I12" s="15">
        <f t="shared" si="0"/>
        <v>13.4535</v>
      </c>
    </row>
    <row r="13" s="1" customFormat="1" ht="36" customHeight="1" spans="1:9">
      <c r="A13" s="3"/>
      <c r="B13" s="3" t="s">
        <v>35</v>
      </c>
      <c r="C13" s="3" t="s">
        <v>29</v>
      </c>
      <c r="D13" s="3" t="s">
        <v>30</v>
      </c>
      <c r="E13" s="3">
        <v>94</v>
      </c>
      <c r="F13" s="3">
        <v>95</v>
      </c>
      <c r="G13" s="3">
        <v>100</v>
      </c>
      <c r="H13" s="3">
        <v>10</v>
      </c>
      <c r="I13" s="3">
        <f t="shared" si="0"/>
        <v>10</v>
      </c>
    </row>
    <row r="14" s="1" customFormat="1" ht="37" customHeight="1" spans="1:9">
      <c r="A14" s="3"/>
      <c r="B14" s="3" t="s">
        <v>36</v>
      </c>
      <c r="C14" s="3" t="s">
        <v>29</v>
      </c>
      <c r="D14" s="3" t="s">
        <v>30</v>
      </c>
      <c r="E14" s="3">
        <v>95</v>
      </c>
      <c r="F14" s="3">
        <v>94</v>
      </c>
      <c r="G14" s="3">
        <v>89.47</v>
      </c>
      <c r="H14" s="3">
        <v>10</v>
      </c>
      <c r="I14" s="15">
        <f t="shared" si="0"/>
        <v>8.947</v>
      </c>
    </row>
    <row r="15" s="1" customFormat="1" ht="32" customHeight="1" spans="1:9">
      <c r="A15" s="3"/>
      <c r="B15" s="3" t="s">
        <v>37</v>
      </c>
      <c r="C15" s="3" t="s">
        <v>29</v>
      </c>
      <c r="D15" s="3" t="s">
        <v>30</v>
      </c>
      <c r="E15" s="3">
        <v>95</v>
      </c>
      <c r="F15" s="3">
        <v>96</v>
      </c>
      <c r="G15" s="3">
        <v>100</v>
      </c>
      <c r="H15" s="3">
        <v>15</v>
      </c>
      <c r="I15" s="3">
        <f t="shared" si="0"/>
        <v>15</v>
      </c>
    </row>
    <row r="16" s="1" customFormat="1" ht="45" customHeight="1" spans="1:9">
      <c r="A16" s="3"/>
      <c r="B16" s="3" t="s">
        <v>38</v>
      </c>
      <c r="C16" s="3" t="s">
        <v>29</v>
      </c>
      <c r="D16" s="3" t="s">
        <v>30</v>
      </c>
      <c r="E16" s="3">
        <v>92</v>
      </c>
      <c r="F16" s="3">
        <v>95</v>
      </c>
      <c r="G16" s="3">
        <v>100</v>
      </c>
      <c r="H16" s="3">
        <v>10</v>
      </c>
      <c r="I16" s="3">
        <f t="shared" si="0"/>
        <v>10</v>
      </c>
    </row>
    <row r="17" s="1" customFormat="1" ht="35" customHeight="1" spans="1:9">
      <c r="A17" s="3"/>
      <c r="B17" s="3" t="s">
        <v>39</v>
      </c>
      <c r="C17" s="3" t="s">
        <v>29</v>
      </c>
      <c r="D17" s="3" t="s">
        <v>30</v>
      </c>
      <c r="E17" s="3">
        <v>95</v>
      </c>
      <c r="F17" s="3">
        <v>98</v>
      </c>
      <c r="G17" s="3">
        <v>100</v>
      </c>
      <c r="H17" s="3">
        <v>10</v>
      </c>
      <c r="I17" s="3">
        <f t="shared" si="0"/>
        <v>10</v>
      </c>
    </row>
    <row r="18" s="1" customFormat="1" ht="26.1" customHeight="1" spans="1:9">
      <c r="A18" s="12" t="s">
        <v>40</v>
      </c>
      <c r="B18" s="13"/>
      <c r="C18" s="13"/>
      <c r="D18" s="13"/>
      <c r="E18" s="13"/>
      <c r="F18" s="13"/>
      <c r="G18" s="13"/>
      <c r="H18" s="13"/>
      <c r="I18" s="16"/>
    </row>
  </sheetData>
  <mergeCells count="19">
    <mergeCell ref="A1:I1"/>
    <mergeCell ref="B4:C4"/>
    <mergeCell ref="D4:E4"/>
    <mergeCell ref="F4:G4"/>
    <mergeCell ref="H4:I4"/>
    <mergeCell ref="B5:C5"/>
    <mergeCell ref="D5:E5"/>
    <mergeCell ref="F5:G5"/>
    <mergeCell ref="H5:I5"/>
    <mergeCell ref="B6:E6"/>
    <mergeCell ref="F6:I6"/>
    <mergeCell ref="B7:E7"/>
    <mergeCell ref="F7:I7"/>
    <mergeCell ref="A18:I18"/>
    <mergeCell ref="A2:A3"/>
    <mergeCell ref="A4:A5"/>
    <mergeCell ref="A6:A7"/>
    <mergeCell ref="A8:A17"/>
    <mergeCell ref="B2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D4" sqref="D4:E4"/>
    </sheetView>
  </sheetViews>
  <sheetFormatPr defaultColWidth="9" defaultRowHeight="13.5"/>
  <cols>
    <col min="1" max="1" width="9" style="1"/>
    <col min="2" max="2" width="14.125" style="1" customWidth="1"/>
    <col min="3" max="3" width="12.375" style="1" customWidth="1"/>
    <col min="4" max="4" width="12.25" style="1" customWidth="1"/>
    <col min="5" max="5" width="13.25" style="1" customWidth="1"/>
    <col min="6" max="6" width="11.875" style="1" customWidth="1"/>
    <col min="7" max="7" width="9" style="1"/>
    <col min="8" max="8" width="10.875" style="1" customWidth="1"/>
    <col min="9" max="9" width="9" style="1"/>
    <col min="10" max="10" width="18.625" style="1" customWidth="1"/>
    <col min="11" max="12" width="9" style="1"/>
    <col min="13" max="13" width="13.75" style="1"/>
    <col min="14" max="16384" width="9" style="1"/>
  </cols>
  <sheetData>
    <row r="1" s="1" customFormat="1" ht="26" customHeight="1" spans="1:10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6" customHeight="1" spans="1:10">
      <c r="A2" s="3" t="s">
        <v>42</v>
      </c>
      <c r="B2" s="4" t="s">
        <v>43</v>
      </c>
      <c r="C2" s="5"/>
      <c r="D2" s="5"/>
      <c r="E2" s="5"/>
      <c r="F2" s="6"/>
      <c r="G2" s="3" t="s">
        <v>3</v>
      </c>
      <c r="H2" s="7">
        <f>SUM(I9:I20)+J5</f>
        <v>98.947</v>
      </c>
      <c r="I2" s="3" t="s">
        <v>4</v>
      </c>
      <c r="J2" s="3" t="s">
        <v>5</v>
      </c>
    </row>
    <row r="3" s="1" customFormat="1" ht="33" customHeight="1" spans="1:10">
      <c r="A3" s="3" t="s">
        <v>44</v>
      </c>
      <c r="B3" s="4" t="s">
        <v>2</v>
      </c>
      <c r="C3" s="6"/>
      <c r="D3" s="3" t="s">
        <v>45</v>
      </c>
      <c r="E3" s="4" t="s">
        <v>46</v>
      </c>
      <c r="F3" s="6"/>
      <c r="G3" s="3" t="s">
        <v>6</v>
      </c>
      <c r="H3" s="3" t="s">
        <v>7</v>
      </c>
      <c r="I3" s="3" t="s">
        <v>8</v>
      </c>
      <c r="J3" s="3">
        <v>15923070484</v>
      </c>
    </row>
    <row r="4" s="1" customFormat="1" ht="32" customHeight="1" spans="1:10">
      <c r="A4" s="8" t="s">
        <v>47</v>
      </c>
      <c r="B4" s="4" t="s">
        <v>10</v>
      </c>
      <c r="C4" s="6"/>
      <c r="D4" s="4" t="s">
        <v>11</v>
      </c>
      <c r="E4" s="6"/>
      <c r="F4" s="4" t="s">
        <v>12</v>
      </c>
      <c r="G4" s="6"/>
      <c r="H4" s="4" t="s">
        <v>13</v>
      </c>
      <c r="I4" s="4" t="s">
        <v>48</v>
      </c>
      <c r="J4" s="3" t="s">
        <v>49</v>
      </c>
    </row>
    <row r="5" s="1" customFormat="1" ht="26" customHeight="1" spans="1:10">
      <c r="A5" s="9"/>
      <c r="B5" s="4">
        <v>550000</v>
      </c>
      <c r="C5" s="6"/>
      <c r="D5" s="4">
        <v>467123.8</v>
      </c>
      <c r="E5" s="6"/>
      <c r="F5" s="4">
        <v>467123.8</v>
      </c>
      <c r="G5" s="6"/>
      <c r="H5" s="10">
        <f>F5/D5*100</f>
        <v>100</v>
      </c>
      <c r="I5" s="3">
        <v>10</v>
      </c>
      <c r="J5" s="10">
        <f>H5*0.1</f>
        <v>10</v>
      </c>
    </row>
    <row r="6" s="1" customFormat="1" ht="26" customHeight="1" spans="1:10">
      <c r="A6" s="3" t="s">
        <v>14</v>
      </c>
      <c r="B6" s="3" t="s">
        <v>15</v>
      </c>
      <c r="C6" s="3"/>
      <c r="D6" s="3"/>
      <c r="E6" s="3"/>
      <c r="F6" s="3" t="s">
        <v>16</v>
      </c>
      <c r="G6" s="3"/>
      <c r="H6" s="3"/>
      <c r="I6" s="3"/>
      <c r="J6" s="3"/>
    </row>
    <row r="7" s="1" customFormat="1" ht="215" customHeight="1" spans="1:10">
      <c r="A7" s="3"/>
      <c r="B7" s="11" t="s">
        <v>50</v>
      </c>
      <c r="C7" s="11"/>
      <c r="D7" s="3"/>
      <c r="E7" s="11"/>
      <c r="F7" s="11" t="s">
        <v>51</v>
      </c>
      <c r="G7" s="11"/>
      <c r="H7" s="11"/>
      <c r="I7" s="11"/>
      <c r="J7" s="11"/>
    </row>
    <row r="8" s="1" customFormat="1" ht="35" customHeight="1" spans="1:10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52</v>
      </c>
    </row>
    <row r="9" s="1" customFormat="1" ht="26" customHeight="1" spans="1:10">
      <c r="A9" s="3"/>
      <c r="B9" s="3" t="s">
        <v>53</v>
      </c>
      <c r="C9" s="3" t="s">
        <v>54</v>
      </c>
      <c r="D9" s="3" t="s">
        <v>30</v>
      </c>
      <c r="E9" s="3">
        <v>20</v>
      </c>
      <c r="F9" s="3">
        <v>20</v>
      </c>
      <c r="G9" s="3">
        <v>100</v>
      </c>
      <c r="H9" s="3">
        <v>5</v>
      </c>
      <c r="I9" s="3">
        <f t="shared" ref="I9:I20" si="0">G9*H9*0.01</f>
        <v>5</v>
      </c>
      <c r="J9" s="3"/>
    </row>
    <row r="10" s="1" customFormat="1" ht="38" customHeight="1" spans="1:10">
      <c r="A10" s="3"/>
      <c r="B10" s="3" t="s">
        <v>55</v>
      </c>
      <c r="C10" s="3" t="s">
        <v>56</v>
      </c>
      <c r="D10" s="3" t="s">
        <v>30</v>
      </c>
      <c r="E10" s="3">
        <v>76310</v>
      </c>
      <c r="F10" s="3">
        <v>76310</v>
      </c>
      <c r="G10" s="3">
        <v>100</v>
      </c>
      <c r="H10" s="3">
        <v>5</v>
      </c>
      <c r="I10" s="3">
        <f t="shared" si="0"/>
        <v>5</v>
      </c>
      <c r="J10" s="3"/>
    </row>
    <row r="11" s="1" customFormat="1" ht="33" customHeight="1" spans="1:10">
      <c r="A11" s="3"/>
      <c r="B11" s="3" t="s">
        <v>57</v>
      </c>
      <c r="C11" s="3" t="s">
        <v>58</v>
      </c>
      <c r="D11" s="3" t="s">
        <v>30</v>
      </c>
      <c r="E11" s="3">
        <v>1000</v>
      </c>
      <c r="F11" s="3">
        <v>1000</v>
      </c>
      <c r="G11" s="3">
        <v>100</v>
      </c>
      <c r="H11" s="3">
        <v>5</v>
      </c>
      <c r="I11" s="3">
        <f t="shared" si="0"/>
        <v>5</v>
      </c>
      <c r="J11" s="3"/>
    </row>
    <row r="12" s="1" customFormat="1" ht="26" customHeight="1" spans="1:10">
      <c r="A12" s="3"/>
      <c r="B12" s="3" t="s">
        <v>59</v>
      </c>
      <c r="C12" s="3" t="s">
        <v>60</v>
      </c>
      <c r="D12" s="3" t="s">
        <v>30</v>
      </c>
      <c r="E12" s="3">
        <v>8500</v>
      </c>
      <c r="F12" s="3">
        <v>8500</v>
      </c>
      <c r="G12" s="3">
        <v>100</v>
      </c>
      <c r="H12" s="3">
        <v>5</v>
      </c>
      <c r="I12" s="3">
        <f t="shared" si="0"/>
        <v>5</v>
      </c>
      <c r="J12" s="3"/>
    </row>
    <row r="13" s="1" customFormat="1" ht="33" customHeight="1" spans="1:10">
      <c r="A13" s="3"/>
      <c r="B13" s="3" t="s">
        <v>61</v>
      </c>
      <c r="C13" s="3" t="s">
        <v>29</v>
      </c>
      <c r="D13" s="3" t="s">
        <v>32</v>
      </c>
      <c r="E13" s="3">
        <v>100</v>
      </c>
      <c r="F13" s="3">
        <v>100</v>
      </c>
      <c r="G13" s="3">
        <v>100</v>
      </c>
      <c r="H13" s="3">
        <v>5</v>
      </c>
      <c r="I13" s="3">
        <f t="shared" si="0"/>
        <v>5</v>
      </c>
      <c r="J13" s="3"/>
    </row>
    <row r="14" s="1" customFormat="1" ht="32" customHeight="1" spans="1:10">
      <c r="A14" s="3"/>
      <c r="B14" s="3" t="s">
        <v>62</v>
      </c>
      <c r="C14" s="3" t="s">
        <v>29</v>
      </c>
      <c r="D14" s="3" t="s">
        <v>32</v>
      </c>
      <c r="E14" s="3">
        <v>100</v>
      </c>
      <c r="F14" s="3">
        <v>100</v>
      </c>
      <c r="G14" s="3">
        <v>100</v>
      </c>
      <c r="H14" s="3">
        <v>10</v>
      </c>
      <c r="I14" s="3">
        <f t="shared" si="0"/>
        <v>10</v>
      </c>
      <c r="J14" s="3"/>
    </row>
    <row r="15" s="1" customFormat="1" ht="30" customHeight="1" spans="1:13">
      <c r="A15" s="3"/>
      <c r="B15" s="3" t="s">
        <v>63</v>
      </c>
      <c r="C15" s="3" t="s">
        <v>29</v>
      </c>
      <c r="D15" s="3" t="s">
        <v>30</v>
      </c>
      <c r="E15" s="3">
        <v>93</v>
      </c>
      <c r="F15" s="3">
        <v>95</v>
      </c>
      <c r="G15" s="3">
        <v>100</v>
      </c>
      <c r="H15" s="3">
        <v>10</v>
      </c>
      <c r="I15" s="3">
        <f t="shared" si="0"/>
        <v>10</v>
      </c>
      <c r="J15" s="3"/>
      <c r="K15" s="1"/>
      <c r="L15" s="1"/>
      <c r="M15" s="14"/>
    </row>
    <row r="16" s="1" customFormat="1" ht="33" customHeight="1" spans="1:10">
      <c r="A16" s="3"/>
      <c r="B16" s="3" t="s">
        <v>37</v>
      </c>
      <c r="C16" s="3" t="s">
        <v>29</v>
      </c>
      <c r="D16" s="3" t="s">
        <v>30</v>
      </c>
      <c r="E16" s="3">
        <v>95</v>
      </c>
      <c r="F16" s="3">
        <v>96</v>
      </c>
      <c r="G16" s="3">
        <v>100</v>
      </c>
      <c r="H16" s="3">
        <v>10</v>
      </c>
      <c r="I16" s="3">
        <f t="shared" si="0"/>
        <v>10</v>
      </c>
      <c r="J16" s="3"/>
    </row>
    <row r="17" s="1" customFormat="1" ht="75" customHeight="1" spans="1:10">
      <c r="A17" s="3"/>
      <c r="B17" s="3" t="s">
        <v>36</v>
      </c>
      <c r="C17" s="3" t="s">
        <v>29</v>
      </c>
      <c r="D17" s="3" t="s">
        <v>30</v>
      </c>
      <c r="E17" s="3">
        <v>95</v>
      </c>
      <c r="F17" s="3">
        <v>94</v>
      </c>
      <c r="G17" s="3">
        <v>89.47</v>
      </c>
      <c r="H17" s="3">
        <v>10</v>
      </c>
      <c r="I17" s="15">
        <f t="shared" si="0"/>
        <v>8.947</v>
      </c>
      <c r="J17" s="11" t="s">
        <v>64</v>
      </c>
    </row>
    <row r="18" s="1" customFormat="1" ht="33" customHeight="1" spans="1:10">
      <c r="A18" s="3"/>
      <c r="B18" s="3" t="s">
        <v>38</v>
      </c>
      <c r="C18" s="3" t="s">
        <v>29</v>
      </c>
      <c r="D18" s="3" t="s">
        <v>30</v>
      </c>
      <c r="E18" s="3">
        <v>92</v>
      </c>
      <c r="F18" s="3">
        <v>95</v>
      </c>
      <c r="G18" s="3">
        <v>100</v>
      </c>
      <c r="H18" s="3">
        <v>10</v>
      </c>
      <c r="I18" s="3">
        <f t="shared" si="0"/>
        <v>10</v>
      </c>
      <c r="J18" s="3"/>
    </row>
    <row r="19" s="1" customFormat="1" ht="33" customHeight="1" spans="1:10">
      <c r="A19" s="3"/>
      <c r="B19" s="3" t="s">
        <v>65</v>
      </c>
      <c r="C19" s="3" t="s">
        <v>66</v>
      </c>
      <c r="D19" s="3" t="s">
        <v>67</v>
      </c>
      <c r="E19" s="3">
        <v>3</v>
      </c>
      <c r="F19" s="3">
        <v>3</v>
      </c>
      <c r="G19" s="3">
        <v>100</v>
      </c>
      <c r="H19" s="3">
        <v>10</v>
      </c>
      <c r="I19" s="3">
        <f t="shared" si="0"/>
        <v>10</v>
      </c>
      <c r="J19" s="3"/>
    </row>
    <row r="20" s="1" customFormat="1" ht="45" customHeight="1" spans="1:10">
      <c r="A20" s="3"/>
      <c r="B20" s="3" t="s">
        <v>39</v>
      </c>
      <c r="C20" s="3" t="s">
        <v>29</v>
      </c>
      <c r="D20" s="3" t="s">
        <v>30</v>
      </c>
      <c r="E20" s="3">
        <v>95</v>
      </c>
      <c r="F20" s="3">
        <v>98</v>
      </c>
      <c r="G20" s="3">
        <v>100</v>
      </c>
      <c r="H20" s="3">
        <v>5</v>
      </c>
      <c r="I20" s="3">
        <f t="shared" si="0"/>
        <v>5</v>
      </c>
      <c r="J20" s="3"/>
    </row>
    <row r="21" s="1" customFormat="1" ht="26" customHeight="1" spans="1:10">
      <c r="A21" s="12" t="s">
        <v>40</v>
      </c>
      <c r="B21" s="13"/>
      <c r="C21" s="13"/>
      <c r="D21" s="5"/>
      <c r="E21" s="13"/>
      <c r="F21" s="13"/>
      <c r="G21" s="13"/>
      <c r="H21" s="13"/>
      <c r="I21" s="13"/>
      <c r="J21" s="16"/>
    </row>
  </sheetData>
  <mergeCells count="18">
    <mergeCell ref="A1:J1"/>
    <mergeCell ref="B2:F2"/>
    <mergeCell ref="B3:C3"/>
    <mergeCell ref="E3:F3"/>
    <mergeCell ref="B4:C4"/>
    <mergeCell ref="D4:E4"/>
    <mergeCell ref="F4:G4"/>
    <mergeCell ref="B5:C5"/>
    <mergeCell ref="D5:E5"/>
    <mergeCell ref="F5:G5"/>
    <mergeCell ref="B6:E6"/>
    <mergeCell ref="F6:J6"/>
    <mergeCell ref="B7:E7"/>
    <mergeCell ref="F7:J7"/>
    <mergeCell ref="A21:J21"/>
    <mergeCell ref="A4:A5"/>
    <mergeCell ref="A6:A7"/>
    <mergeCell ref="A8:A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整体支出绩效自评表</vt:lpstr>
      <vt:lpstr> 水库等区域水质保护经费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LClian</cp:lastModifiedBy>
  <dcterms:created xsi:type="dcterms:W3CDTF">2022-10-08T08:43:38Z</dcterms:created>
  <dcterms:modified xsi:type="dcterms:W3CDTF">2022-10-08T08:45:42Z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B42BC77607B343D09137F3C4366E99B5</vt:lpwstr>
  </property>
  <property fmtid="{D5CDD505-2E9C-101B-9397-08002B2CF9AE}" pid="3" name="KSOProductBuildVer">
    <vt:lpwstr>2052-11.1.0.12358</vt:lpwstr>
  </property>
</Properties>
</file>