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840" windowHeight="1246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I17" i="1" l="1"/>
  <c r="I16" i="1"/>
  <c r="I15" i="1"/>
  <c r="I14" i="1"/>
  <c r="I13" i="1"/>
  <c r="I12" i="1"/>
  <c r="I11" i="1"/>
  <c r="I10" i="1"/>
  <c r="I9" i="1"/>
  <c r="H5" i="1"/>
  <c r="G2" i="1"/>
</calcChain>
</file>

<file path=xl/sharedStrings.xml><?xml version="1.0" encoding="utf-8"?>
<sst xmlns="http://schemas.openxmlformats.org/spreadsheetml/2006/main" count="56" uniqueCount="42">
  <si>
    <t>璧山区2021年度部门整体支出绩效自评表</t>
  </si>
  <si>
    <t>单位名称</t>
  </si>
  <si>
    <t>重庆市璧山区水文水质监测站</t>
  </si>
  <si>
    <t>自评总分</t>
  </si>
  <si>
    <t>等级</t>
  </si>
  <si>
    <t>优</t>
  </si>
  <si>
    <t>填表人</t>
  </si>
  <si>
    <t>罗玉铃</t>
  </si>
  <si>
    <t>电话</t>
  </si>
  <si>
    <t>预算支出总额（元）</t>
  </si>
  <si>
    <t>年初预算数</t>
  </si>
  <si>
    <t>全年（调整）预算数</t>
  </si>
  <si>
    <t>全年执行数</t>
  </si>
  <si>
    <t>执行率（%）</t>
  </si>
  <si>
    <t>当年绩效目标</t>
  </si>
  <si>
    <t>预期绩效目标</t>
  </si>
  <si>
    <t>绩效目标实际完成情况</t>
  </si>
  <si>
    <t>1、安排专业技术人员定期、不定期的开展维护保养工作，保证设备设施正常运行。实验室大型仪器设备日常维修保养，对安全设备进行经常性维护、保养，并定期检测，保证正常运转。2、按照第三方实验室要求，实验室检测设备必须送市场监管局进行强制检定。3、完成2021年水文监测及设施设备运行维护。4、精度满足预警工作开展，预报方案包括流域概括、资料情况、预报模型及参数选取、方案评定等主要内容。需要聘请第三方编制单位进行编制，此项工作纳入市委市政府对区县年度经济社会发展考核指标中最严格水资源管理达标率考核内容之一。5、完成健龙（璧城街道）等三个水文站水文预报方案编制。</t>
  </si>
  <si>
    <t>1、专业技术人员定期、不定期的开展维护保养工作，保证设备设施正常运行。实验室大型仪器设备日常维修保养；根据《安全生产法》有关要求，需对安全设备进行经常性维护、保养，并定期检测，保证正常运转。2、按照第三方实验室要求，实验室检测设备必须送市场监管局进行强制检定。3、完成2021年水文监测及设施设备运行维护。促进水文设施运行正常达到99%，工作人员满意度好评达到了95%。4、完成2020年度市局、区水利局交办的检测任务。积极为璧山区生态河长办、水生态、水污染治理等做好科学数据支撑工作。进一步做好实验室人员技能提升工作，积极开展实验室内、外能力比对，进一步提高水质技术人员发现问题、解决问题能力。水生态环境改善提高为98%。5、完成健龙（璧城街道）等三个水文站水文预报方案编制。提高璧山区三条主要河流水文预报能力，防汛减灾水文服务提高为97%，参与人员满意度达到了95%。</t>
  </si>
  <si>
    <t>绩
效
指
标</t>
  </si>
  <si>
    <t>指标名称</t>
  </si>
  <si>
    <t>计量单位</t>
  </si>
  <si>
    <t>指标性质</t>
  </si>
  <si>
    <t>年度指标值</t>
  </si>
  <si>
    <t>全年完成值</t>
  </si>
  <si>
    <t>得分系数（%）</t>
  </si>
  <si>
    <t>指标权重（分）</t>
  </si>
  <si>
    <t>指标得分（分）</t>
  </si>
  <si>
    <t>预算执行率</t>
  </si>
  <si>
    <t>%</t>
  </si>
  <si>
    <t>&gt;</t>
  </si>
  <si>
    <t>预决算公开率</t>
  </si>
  <si>
    <t>=</t>
  </si>
  <si>
    <t>所有水质设备维护及时率</t>
  </si>
  <si>
    <t>≥</t>
  </si>
  <si>
    <t>水样及时准确完成检测</t>
  </si>
  <si>
    <t>提高防汛减灾水文服务</t>
  </si>
  <si>
    <t>保证水质数据的准确性</t>
  </si>
  <si>
    <t>持续提升水文预警能力</t>
  </si>
  <si>
    <t>提升技术人员专业技能</t>
  </si>
  <si>
    <t>工作人员满意度</t>
  </si>
  <si>
    <t>备注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</si>
</sst>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_ "/>
    <numFmt numFmtId="179" formatCode="0.00_ "/>
  </numFmts>
  <fonts count="6">
    <font>
      <sz val="11"/>
      <color theme="1"/>
      <name val="宋体"/>
      <charset val="134"/>
      <scheme val="minor"/>
    </font>
    <font>
      <sz val="11"/>
      <name val="宋体"/>
      <charset val="134"/>
      <scheme val="minor"/>
    </font>
    <font>
      <sz val="16"/>
      <name val="仿宋"/>
      <charset val="134"/>
    </font>
    <font>
      <sz val="12"/>
      <name val="仿宋"/>
      <charset val="134"/>
    </font>
    <font>
      <sz val="10"/>
      <name val="Arial"/>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12">
    <xf numFmtId="0" fontId="0" fillId="0" borderId="0" xfId="0"/>
    <xf numFmtId="0" fontId="1" fillId="0" borderId="0" xfId="0" applyFont="1" applyFill="1"/>
    <xf numFmtId="0" fontId="1" fillId="0" borderId="0" xfId="0" applyFont="1"/>
    <xf numFmtId="0" fontId="3" fillId="0" borderId="1" xfId="0" applyFont="1" applyBorder="1" applyAlignment="1">
      <alignment horizontal="center" vertical="center" wrapText="1"/>
    </xf>
    <xf numFmtId="17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179" fontId="3" fillId="0" borderId="1"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177"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Medium9"/>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tabSelected="1" workbookViewId="0">
      <selection activeCell="M7" sqref="M7"/>
    </sheetView>
  </sheetViews>
  <sheetFormatPr defaultColWidth="9" defaultRowHeight="13.5"/>
  <cols>
    <col min="1" max="1" width="9.5" style="2" customWidth="1"/>
    <col min="2" max="2" width="17" style="2" customWidth="1"/>
    <col min="3" max="4" width="12.625" style="2" customWidth="1"/>
    <col min="5" max="5" width="15.375" style="2" customWidth="1"/>
    <col min="6" max="9" width="12.625" style="2" customWidth="1"/>
    <col min="10" max="16384" width="9" style="2"/>
  </cols>
  <sheetData>
    <row r="1" spans="1:9" ht="39.950000000000003" customHeight="1">
      <c r="A1" s="7" t="s">
        <v>0</v>
      </c>
      <c r="B1" s="7"/>
      <c r="C1" s="7"/>
      <c r="D1" s="7"/>
      <c r="E1" s="7"/>
      <c r="F1" s="7"/>
      <c r="G1" s="7"/>
      <c r="H1" s="7"/>
      <c r="I1" s="7"/>
    </row>
    <row r="2" spans="1:9" ht="26.1" customHeight="1">
      <c r="A2" s="8" t="s">
        <v>1</v>
      </c>
      <c r="B2" s="8" t="s">
        <v>2</v>
      </c>
      <c r="C2" s="8"/>
      <c r="D2" s="8"/>
      <c r="E2" s="8"/>
      <c r="F2" s="3" t="s">
        <v>3</v>
      </c>
      <c r="G2" s="4">
        <f>SUM(I9:I17)</f>
        <v>94.833500000000001</v>
      </c>
      <c r="H2" s="3" t="s">
        <v>4</v>
      </c>
      <c r="I2" s="3" t="s">
        <v>5</v>
      </c>
    </row>
    <row r="3" spans="1:9" ht="26.1" customHeight="1">
      <c r="A3" s="8"/>
      <c r="B3" s="8"/>
      <c r="C3" s="8"/>
      <c r="D3" s="8"/>
      <c r="E3" s="8"/>
      <c r="F3" s="3" t="s">
        <v>6</v>
      </c>
      <c r="G3" s="3" t="s">
        <v>7</v>
      </c>
      <c r="H3" s="3" t="s">
        <v>8</v>
      </c>
      <c r="I3" s="3">
        <v>15922811129</v>
      </c>
    </row>
    <row r="4" spans="1:9" ht="26.1" customHeight="1">
      <c r="A4" s="8" t="s">
        <v>9</v>
      </c>
      <c r="B4" s="8" t="s">
        <v>10</v>
      </c>
      <c r="C4" s="8"/>
      <c r="D4" s="8" t="s">
        <v>11</v>
      </c>
      <c r="E4" s="8"/>
      <c r="F4" s="8" t="s">
        <v>12</v>
      </c>
      <c r="G4" s="8"/>
      <c r="H4" s="8" t="s">
        <v>13</v>
      </c>
      <c r="I4" s="8"/>
    </row>
    <row r="5" spans="1:9" ht="26.1" customHeight="1">
      <c r="A5" s="8"/>
      <c r="B5" s="8">
        <v>4101994.38</v>
      </c>
      <c r="C5" s="8"/>
      <c r="D5" s="8">
        <v>4101431.66</v>
      </c>
      <c r="E5" s="8"/>
      <c r="F5" s="8">
        <v>4101431.66</v>
      </c>
      <c r="G5" s="8"/>
      <c r="H5" s="9">
        <f>F5/D5*100</f>
        <v>100</v>
      </c>
      <c r="I5" s="9"/>
    </row>
    <row r="6" spans="1:9" ht="26.1" customHeight="1">
      <c r="A6" s="8" t="s">
        <v>14</v>
      </c>
      <c r="B6" s="8" t="s">
        <v>15</v>
      </c>
      <c r="C6" s="8"/>
      <c r="D6" s="8"/>
      <c r="E6" s="8"/>
      <c r="F6" s="8" t="s">
        <v>16</v>
      </c>
      <c r="G6" s="8"/>
      <c r="H6" s="8"/>
      <c r="I6" s="8"/>
    </row>
    <row r="7" spans="1:9" ht="268.5" customHeight="1">
      <c r="A7" s="8"/>
      <c r="B7" s="10" t="s">
        <v>17</v>
      </c>
      <c r="C7" s="10"/>
      <c r="D7" s="10"/>
      <c r="E7" s="10"/>
      <c r="F7" s="10" t="s">
        <v>18</v>
      </c>
      <c r="G7" s="10"/>
      <c r="H7" s="10"/>
      <c r="I7" s="10"/>
    </row>
    <row r="8" spans="1:9" ht="31.5" customHeight="1">
      <c r="A8" s="8" t="s">
        <v>19</v>
      </c>
      <c r="B8" s="3" t="s">
        <v>20</v>
      </c>
      <c r="C8" s="3" t="s">
        <v>21</v>
      </c>
      <c r="D8" s="3" t="s">
        <v>22</v>
      </c>
      <c r="E8" s="3" t="s">
        <v>23</v>
      </c>
      <c r="F8" s="3" t="s">
        <v>24</v>
      </c>
      <c r="G8" s="3" t="s">
        <v>25</v>
      </c>
      <c r="H8" s="3" t="s">
        <v>26</v>
      </c>
      <c r="I8" s="3" t="s">
        <v>27</v>
      </c>
    </row>
    <row r="9" spans="1:9" ht="32.25" customHeight="1">
      <c r="A9" s="8"/>
      <c r="B9" s="3" t="s">
        <v>28</v>
      </c>
      <c r="C9" s="3" t="s">
        <v>29</v>
      </c>
      <c r="D9" s="3" t="s">
        <v>30</v>
      </c>
      <c r="E9" s="3">
        <v>95</v>
      </c>
      <c r="F9" s="3">
        <v>100</v>
      </c>
      <c r="G9" s="3">
        <v>100</v>
      </c>
      <c r="H9" s="3">
        <v>10</v>
      </c>
      <c r="I9" s="3">
        <f>H9*G9*0.01</f>
        <v>10</v>
      </c>
    </row>
    <row r="10" spans="1:9" ht="31.5" customHeight="1">
      <c r="A10" s="8"/>
      <c r="B10" s="3" t="s">
        <v>31</v>
      </c>
      <c r="C10" s="3" t="s">
        <v>29</v>
      </c>
      <c r="D10" s="3" t="s">
        <v>32</v>
      </c>
      <c r="E10" s="3">
        <v>100</v>
      </c>
      <c r="F10" s="3">
        <v>100</v>
      </c>
      <c r="G10" s="3">
        <v>100</v>
      </c>
      <c r="H10" s="3">
        <v>10</v>
      </c>
      <c r="I10" s="3">
        <f t="shared" ref="I10:I14" si="0">H10*G10*0.01</f>
        <v>10</v>
      </c>
    </row>
    <row r="11" spans="1:9" s="1" customFormat="1" ht="37.5" customHeight="1">
      <c r="A11" s="11"/>
      <c r="B11" s="5" t="s">
        <v>33</v>
      </c>
      <c r="C11" s="5" t="s">
        <v>29</v>
      </c>
      <c r="D11" s="5" t="s">
        <v>34</v>
      </c>
      <c r="E11" s="5">
        <v>99</v>
      </c>
      <c r="F11" s="5">
        <v>100</v>
      </c>
      <c r="G11" s="5">
        <v>100</v>
      </c>
      <c r="H11" s="5">
        <v>10</v>
      </c>
      <c r="I11" s="5">
        <f t="shared" si="0"/>
        <v>10</v>
      </c>
    </row>
    <row r="12" spans="1:9" ht="38.1" customHeight="1">
      <c r="A12" s="8"/>
      <c r="B12" s="3" t="s">
        <v>35</v>
      </c>
      <c r="C12" s="3" t="s">
        <v>29</v>
      </c>
      <c r="D12" s="3" t="s">
        <v>32</v>
      </c>
      <c r="E12" s="3">
        <v>100</v>
      </c>
      <c r="F12" s="3">
        <v>100</v>
      </c>
      <c r="G12" s="3">
        <v>100</v>
      </c>
      <c r="H12" s="3">
        <v>10</v>
      </c>
      <c r="I12" s="3">
        <f t="shared" si="0"/>
        <v>10</v>
      </c>
    </row>
    <row r="13" spans="1:9" ht="38.25" customHeight="1">
      <c r="A13" s="8"/>
      <c r="B13" s="3" t="s">
        <v>36</v>
      </c>
      <c r="C13" s="3" t="s">
        <v>29</v>
      </c>
      <c r="D13" s="3" t="s">
        <v>34</v>
      </c>
      <c r="E13" s="3">
        <v>95</v>
      </c>
      <c r="F13" s="3">
        <v>97</v>
      </c>
      <c r="G13" s="5">
        <v>100</v>
      </c>
      <c r="H13" s="3">
        <v>10</v>
      </c>
      <c r="I13" s="3">
        <f t="shared" si="0"/>
        <v>10</v>
      </c>
    </row>
    <row r="14" spans="1:9" ht="36.950000000000003" customHeight="1">
      <c r="A14" s="8"/>
      <c r="B14" s="5" t="s">
        <v>37</v>
      </c>
      <c r="C14" s="3" t="s">
        <v>29</v>
      </c>
      <c r="D14" s="3" t="s">
        <v>34</v>
      </c>
      <c r="E14" s="3">
        <v>96</v>
      </c>
      <c r="F14" s="3">
        <v>99</v>
      </c>
      <c r="G14" s="3">
        <v>100</v>
      </c>
      <c r="H14" s="3">
        <v>15</v>
      </c>
      <c r="I14" s="3">
        <f t="shared" si="0"/>
        <v>15</v>
      </c>
    </row>
    <row r="15" spans="1:9" s="1" customFormat="1" ht="38.25" customHeight="1">
      <c r="A15" s="11"/>
      <c r="B15" s="5" t="s">
        <v>38</v>
      </c>
      <c r="C15" s="5" t="s">
        <v>29</v>
      </c>
      <c r="D15" s="5" t="s">
        <v>34</v>
      </c>
      <c r="E15" s="5">
        <v>98</v>
      </c>
      <c r="F15" s="5">
        <v>96</v>
      </c>
      <c r="G15" s="5">
        <v>79.59</v>
      </c>
      <c r="H15" s="5">
        <v>15</v>
      </c>
      <c r="I15" s="6">
        <f>G15*H15*0.01</f>
        <v>11.938499999999999</v>
      </c>
    </row>
    <row r="16" spans="1:9" s="1" customFormat="1" ht="39" customHeight="1">
      <c r="A16" s="11"/>
      <c r="B16" s="5" t="s">
        <v>39</v>
      </c>
      <c r="C16" s="5" t="s">
        <v>29</v>
      </c>
      <c r="D16" s="5" t="s">
        <v>34</v>
      </c>
      <c r="E16" s="5">
        <v>95</v>
      </c>
      <c r="F16" s="5">
        <v>93</v>
      </c>
      <c r="G16" s="5">
        <v>78.95</v>
      </c>
      <c r="H16" s="5">
        <v>10</v>
      </c>
      <c r="I16" s="6">
        <f>G16*H16*0.01</f>
        <v>7.8949999999999996</v>
      </c>
    </row>
    <row r="17" spans="1:9" ht="36" customHeight="1">
      <c r="A17" s="8"/>
      <c r="B17" s="3" t="s">
        <v>40</v>
      </c>
      <c r="C17" s="3" t="s">
        <v>29</v>
      </c>
      <c r="D17" s="3" t="s">
        <v>34</v>
      </c>
      <c r="E17" s="3">
        <v>92</v>
      </c>
      <c r="F17" s="3">
        <v>95</v>
      </c>
      <c r="G17" s="3">
        <v>100</v>
      </c>
      <c r="H17" s="3">
        <v>10</v>
      </c>
      <c r="I17" s="3">
        <f>G17*H17*0.01</f>
        <v>10</v>
      </c>
    </row>
    <row r="18" spans="1:9" ht="36.75" customHeight="1">
      <c r="A18" s="10" t="s">
        <v>41</v>
      </c>
      <c r="B18" s="10"/>
      <c r="C18" s="10"/>
      <c r="D18" s="10"/>
      <c r="E18" s="10"/>
      <c r="F18" s="10"/>
      <c r="G18" s="10"/>
      <c r="H18" s="10"/>
      <c r="I18" s="10"/>
    </row>
  </sheetData>
  <mergeCells count="19">
    <mergeCell ref="B7:E7"/>
    <mergeCell ref="F7:I7"/>
    <mergeCell ref="A18:I18"/>
    <mergeCell ref="A2:A3"/>
    <mergeCell ref="A4:A5"/>
    <mergeCell ref="A6:A7"/>
    <mergeCell ref="A8:A17"/>
    <mergeCell ref="B2:E3"/>
    <mergeCell ref="B5:C5"/>
    <mergeCell ref="D5:E5"/>
    <mergeCell ref="F5:G5"/>
    <mergeCell ref="H5:I5"/>
    <mergeCell ref="B6:E6"/>
    <mergeCell ref="F6:I6"/>
    <mergeCell ref="A1:I1"/>
    <mergeCell ref="B4:C4"/>
    <mergeCell ref="D4:E4"/>
    <mergeCell ref="F4:G4"/>
    <mergeCell ref="H4:I4"/>
  </mergeCells>
  <phoneticPr fontId="5" type="noConversion"/>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2022-03-29T06:12:41Z</cp:lastPrinted>
  <dcterms:created xsi:type="dcterms:W3CDTF">2006-09-16T00:00:00Z</dcterms:created>
  <dcterms:modified xsi:type="dcterms:W3CDTF">2022-03-29T06:13:02Z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4F9F2FD537264D18A8B76B2C230D6FE1</vt:lpwstr>
  </property>
  <property fmtid="{D5CDD505-2E9C-101B-9397-08002B2CF9AE}" pid="3" name="KSOProductBuildVer">
    <vt:lpwstr>2052-11.1.0.11365</vt:lpwstr>
  </property>
</Properties>
</file>