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1"/>
  </bookViews>
  <sheets>
    <sheet name="2021-1" sheetId="1" r:id="rId1"/>
    <sheet name="2021-2" sheetId="3" r:id="rId2"/>
    <sheet name="2021-3" sheetId="2" r:id="rId3"/>
    <sheet name="2021-4" sheetId="4" r:id="rId4"/>
    <sheet name="2021-5" sheetId="5" r:id="rId5"/>
    <sheet name="2021-6" sheetId="6" r:id="rId6"/>
    <sheet name="2021-7" sheetId="7" r:id="rId7"/>
    <sheet name="2021-8" sheetId="8" r:id="rId8"/>
    <sheet name="2021-9" sheetId="9" r:id="rId9"/>
    <sheet name="2021-10" sheetId="10" r:id="rId10"/>
    <sheet name="2021-11" sheetId="11" r:id="rId11"/>
    <sheet name="2021-12" sheetId="12" r:id="rId12"/>
  </sheets>
  <calcPr calcId="144525" concurrentCalc="0"/>
</workbook>
</file>

<file path=xl/sharedStrings.xml><?xml version="1.0" encoding="utf-8"?>
<sst xmlns="http://schemas.openxmlformats.org/spreadsheetml/2006/main" count="753" uniqueCount="172">
  <si>
    <t>附件2</t>
  </si>
  <si>
    <t>璧山区2021年度项目支出绩效自评表</t>
  </si>
  <si>
    <t>项目名称</t>
  </si>
  <si>
    <t>农村联网公路建设</t>
  </si>
  <si>
    <t>自评总分</t>
  </si>
  <si>
    <t>等级</t>
  </si>
  <si>
    <t>优</t>
  </si>
  <si>
    <t>实施单位</t>
  </si>
  <si>
    <t>重庆市璧山区交通局</t>
  </si>
  <si>
    <t>主管部门</t>
  </si>
  <si>
    <t>填表人</t>
  </si>
  <si>
    <t>徐光圣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</si>
  <si>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</si>
  <si>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</si>
  <si>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</si>
  <si>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</si>
  <si>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</si>
  <si>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</si>
  <si>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</si>
  <si>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</si>
  <si>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</si>
  <si>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</si>
  <si>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</si>
  <si>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确保交通项目顺利推进，继续实施以前年度未完工程项目：市郊铁路（轨道延长线）尖顶坡至璧山段工程，璧山区农村联网公路一、二期项目，渝遂高速公路大路收费站改扩建工程，以前年度公路建设项目（265个），璧山区高铁换乘枢纽项目等；                                          为完成区委、区府重点任务，实施：重庆合川至璧山至江津高速公路项目征地拆迁区级配套部分，黛山大道北延伸线项目，正兴国际机场建设项目，渝遂高速公路璧山北站收费站改扩建工程，四好农村路（进村入户道路）200公里、G244璧山至青杠路面大修项目等。</t>
  </si>
  <si>
    <t>1、以往年度项目按进度支付部分工程款，2、黛山大道北延伸线前期可研、方案设计完成1000万，3、2021年“四好农村路”完成158公里，完成正兴至金堂水库连接线、青杠至黛山大道连接线等工程。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</si>
  <si>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</si>
  <si>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</si>
  <si>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</si>
  <si>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</si>
  <si>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</si>
  <si>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</si>
  <si>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</si>
  <si>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</si>
  <si>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</si>
  <si>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</si>
  <si>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公路建设里程</t>
  </si>
  <si>
    <t>公里</t>
  </si>
  <si>
    <t>≧</t>
  </si>
  <si>
    <t>工程质量合格率</t>
  </si>
  <si>
    <t>%</t>
  </si>
  <si>
    <t>=</t>
  </si>
  <si>
    <t>完工时间</t>
  </si>
  <si>
    <t>日</t>
  </si>
  <si>
    <t>≤</t>
  </si>
  <si>
    <t>2021.12.31</t>
  </si>
  <si>
    <t>完工成本</t>
  </si>
  <si>
    <t>万元</t>
  </si>
  <si>
    <t>70万元/公里</t>
  </si>
  <si>
    <t>促进产业发展、农户增收、乡村振兴</t>
  </si>
  <si>
    <t>无</t>
  </si>
  <si>
    <t>较好</t>
  </si>
  <si>
    <t>促进城乡统筹发展、方便群众生活</t>
  </si>
  <si>
    <t>作用和效果可持续性</t>
  </si>
  <si>
    <t>长期</t>
  </si>
  <si>
    <t>群众满意度</t>
  </si>
  <si>
    <t>备注</t>
  </si>
  <si>
    <t>重庆第二机场临时气象观测站建设工程</t>
  </si>
  <si>
    <t>建设重庆第二机场临时气象观测站</t>
  </si>
  <si>
    <t>完成重庆第二机场临时气象观测站建设工程</t>
  </si>
  <si>
    <t>数量</t>
  </si>
  <si>
    <t>座</t>
  </si>
  <si>
    <t>完成时间</t>
  </si>
  <si>
    <t>质量合格</t>
  </si>
  <si>
    <t>合格</t>
  </si>
  <si>
    <t>成本偏离度</t>
  </si>
  <si>
    <t>促进机场建设、城乡统筹发展、方便群众生活。</t>
  </si>
  <si>
    <t>促进</t>
  </si>
  <si>
    <t>改善交通路网，提升交通基础设施水平</t>
  </si>
  <si>
    <t>改善</t>
  </si>
  <si>
    <t>交通局农村联网公路一期工程2021年还款资金及服务费</t>
  </si>
  <si>
    <t>2021年还本金36600000元。2017年2月28日区农发行向迅达公司放贷款3亿元，年利率4.495%，根据协议应支付财务费用1158.62万元。</t>
  </si>
  <si>
    <t>2021年还本金36600000元，财务费用9495474元</t>
  </si>
  <si>
    <t>归还本金</t>
  </si>
  <si>
    <t>财务费用</t>
  </si>
  <si>
    <t>支付时间</t>
  </si>
  <si>
    <t>2121.9.22前完成支付</t>
  </si>
  <si>
    <t>提升</t>
  </si>
  <si>
    <t>有效</t>
  </si>
  <si>
    <t>受益群众满意度</t>
  </si>
  <si>
    <t>璧山区高铁换乘枢纽项目</t>
  </si>
  <si>
    <t>公路一级路兼市政功能，全长3.08km,路基宽度44m,双向八车道，沥青混凝土路面。站前广场约35000平方米，负一层地下停车位约800个，项目验收合格率100%，预计完成时间2021年12月31日，成本偏离度不高于5%，项目建成后能有效减少群众出行耗时，优化城市布局，长期发挥综合运输网络功能和效率，预计使用者满意度不低于80%。</t>
  </si>
  <si>
    <t>道路建设全长3.08km,路基宽度44m,双向八车道，沥青混凝土路面。站前广场建成约35000平方米，负一层地下停车位800个，项目验收合格率100%，2021年12月31日前完成，项目建成后能有效减少群众出行耗时，优化城市布局，长期发挥综合运输网络功能和效率。</t>
  </si>
  <si>
    <t>建设道路长度</t>
  </si>
  <si>
    <t>建设站前广场面积</t>
  </si>
  <si>
    <t>平方米</t>
  </si>
  <si>
    <t>负一层地下停车位数量</t>
  </si>
  <si>
    <t>个</t>
  </si>
  <si>
    <t>验收合格率</t>
  </si>
  <si>
    <t>项目完成时间</t>
  </si>
  <si>
    <t>20210.12.31</t>
  </si>
  <si>
    <t>减少群众出行耗时，优化城市布局</t>
  </si>
  <si>
    <t>发挥综合运输网络功能和效率</t>
  </si>
  <si>
    <t>社会群众对交通建设满意度</t>
  </si>
  <si>
    <t>交通项目管理和工作经费</t>
  </si>
  <si>
    <t>保证各项工作正常开展，主要涉及统计、信访稳定、食堂、保安、保洁劳务费、交通项目拆迁工作经费和管理经费等</t>
  </si>
  <si>
    <t>全年交通信访稳定工作可控，机关运转正常，项目建设工作推进总体顺利。</t>
  </si>
  <si>
    <t>机关运转正常</t>
  </si>
  <si>
    <t>正常</t>
  </si>
  <si>
    <t>工作任务全面完成</t>
  </si>
  <si>
    <t>完成</t>
  </si>
  <si>
    <t>交通行业发展稳定、项目建设有序推进</t>
  </si>
  <si>
    <t>稳定</t>
  </si>
  <si>
    <t>基本稳定</t>
  </si>
  <si>
    <t>统筹城乡发展、改善农村面貌、促进乡村振兴、改善群众出行条件</t>
  </si>
  <si>
    <t>有效、改善</t>
  </si>
  <si>
    <t>原公社邮递员乡办邮政人员医疗补助费</t>
  </si>
  <si>
    <t>原公社邮递员乡办邮政人员医疗补助费，我区涉及73人。</t>
  </si>
  <si>
    <t>人数</t>
  </si>
  <si>
    <t>人</t>
  </si>
  <si>
    <t>2021.12.15</t>
  </si>
  <si>
    <t>维护社会稳定</t>
  </si>
  <si>
    <t>保持社会稳定</t>
  </si>
  <si>
    <t>社会稳定</t>
  </si>
  <si>
    <t>受益人员满意度</t>
  </si>
  <si>
    <t>≥</t>
  </si>
  <si>
    <t xml:space="preserve">补助金额 </t>
  </si>
  <si>
    <t>高铁站前广场地下车库托管管理费</t>
  </si>
  <si>
    <t>璧山高铁站前广场地下车库托管管理</t>
  </si>
  <si>
    <t>完成璧山高铁站前广场地下车库托管管理</t>
  </si>
  <si>
    <t>广场及地下车库进行管理和维护</t>
  </si>
  <si>
    <t>全年管理和维护</t>
  </si>
  <si>
    <t>全面完成</t>
  </si>
  <si>
    <t>托管成本</t>
  </si>
  <si>
    <t>托管时间</t>
  </si>
  <si>
    <t>托管管理满意度</t>
  </si>
  <si>
    <t>公交站始末站点建设经费</t>
  </si>
  <si>
    <t>保证城乡公交正常运行</t>
  </si>
  <si>
    <t>保证了城乡公交正常运行</t>
  </si>
  <si>
    <t>补助运输企业数量</t>
  </si>
  <si>
    <t>家</t>
  </si>
  <si>
    <t>补助运输企业成本</t>
  </si>
  <si>
    <t>提升服务水平，保证服务质量</t>
  </si>
  <si>
    <t>满足群众方便出行</t>
  </si>
  <si>
    <t>方便</t>
  </si>
  <si>
    <t>满足</t>
  </si>
  <si>
    <t>受益者满意度</t>
  </si>
  <si>
    <t>2021.11.12</t>
  </si>
  <si>
    <t>公交运营公司公交车设施维护费用</t>
  </si>
  <si>
    <t>提升服务水平，保证服务质量。</t>
  </si>
  <si>
    <t>提升了服务水平，保证了服务质量。</t>
  </si>
  <si>
    <t>补助2家运输企业</t>
  </si>
  <si>
    <t>2021.10.27</t>
  </si>
  <si>
    <t>农村公路安防工程</t>
  </si>
  <si>
    <t>对国省县道以及通客车道路419公里的标志、标牌、标线、护栏等进行安装、维修，减少事故发生，保障车辆行人安全出行</t>
  </si>
  <si>
    <t>本年度完成安装护栏40公里，标志标线35公里，综合治理里程420公里。</t>
  </si>
  <si>
    <t>安装里程</t>
  </si>
  <si>
    <t>质量合格率</t>
  </si>
  <si>
    <t>每年减少事故发生，促进社会和谐发展</t>
  </si>
  <si>
    <t>促进社会安全稳定，保障驾乘人员生命财产安全</t>
  </si>
  <si>
    <t>保障驾乘人员生命财产安全，促进社会安全稳定</t>
  </si>
  <si>
    <t>海事管理工作经费</t>
  </si>
  <si>
    <t>对交通行业安全、法制、执法人员进行法制培训，培训人次300</t>
  </si>
  <si>
    <t>交通行业安全、法制、执法人员进行法制培训，完成培训人次330</t>
  </si>
  <si>
    <t>培训人次</t>
  </si>
  <si>
    <t>培训合格率</t>
  </si>
  <si>
    <t>完成时限</t>
  </si>
  <si>
    <t>2021.10.30前完成了培训</t>
  </si>
  <si>
    <t>法纪安全意识提高</t>
  </si>
  <si>
    <t>提高</t>
  </si>
  <si>
    <t>作用和效果明显</t>
  </si>
  <si>
    <t>明显</t>
  </si>
  <si>
    <t>培训对象满意度</t>
  </si>
  <si>
    <t>铁路沿线外部环境安全隐患整治</t>
  </si>
  <si>
    <t>对辖区青杠、来凤、丁家街道和正兴镇内铁路沿线外部环境安全隐患69处进行专项整治</t>
  </si>
  <si>
    <t>全面完成对辖区青杠、来凤、丁家街道和正兴镇铁路沿线外部环境彩钢棚、广告牌等重飘物，彩钢板、防晒网、塑料垃圾等轻飘物和倾倒后影响铁路的高大树木等69处安全隐患进行整治。</t>
  </si>
  <si>
    <t>安全隐患进行整治</t>
  </si>
  <si>
    <t>处</t>
  </si>
  <si>
    <t>整治成本</t>
  </si>
  <si>
    <t>减少事故</t>
  </si>
  <si>
    <t>减少</t>
  </si>
  <si>
    <t>促进社会安全稳定，保障列车和人民群众生命财产安全</t>
  </si>
  <si>
    <t>通过深化铁路安全隐患治理，有效遏制铁路交通事故，助力交通强国建设。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</si>
</sst>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color theme="1"/>
      <name val="方正仿宋_GBK"/>
      <charset val="134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2" xfId="8" applyFont="1" applyBorder="1" applyAlignment="1">
      <alignment horizontal="center" vertical="center" wrapText="1"/>
    </xf>
    <xf numFmtId="43" fontId="2" fillId="0" borderId="4" xfId="8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M14" sqref="M14"/>
    </sheetView>
  </sheetViews>
  <sheetFormatPr defaultColWidth="9" defaultRowHeight="13.5"/>
  <cols>
    <col min="1" max="1" width="12.625" customWidth="1"/>
    <col min="2" max="2" width="14.875" customWidth="1"/>
    <col min="3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v>98.99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4"/>
      <c r="C6" s="6"/>
      <c r="D6" s="11">
        <v>424635766.92</v>
      </c>
      <c r="E6" s="12"/>
      <c r="F6" s="11">
        <v>424546282.35</v>
      </c>
      <c r="G6" s="12"/>
      <c r="H6" s="3">
        <v>99.98</v>
      </c>
      <c r="I6" s="19">
        <v>10</v>
      </c>
      <c r="J6" s="3">
        <v>9.99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116" customHeight="1" spans="1:10">
      <c r="A8" s="3"/>
      <c r="B8" s="13" t="s">
        <v>23</v>
      </c>
      <c r="C8" s="13"/>
      <c r="D8" s="13"/>
      <c r="E8" s="13"/>
      <c r="F8" s="14" t="s">
        <v>24</v>
      </c>
      <c r="G8" s="14"/>
      <c r="H8" s="14"/>
      <c r="I8" s="14"/>
      <c r="J8" s="14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14" t="s">
        <v>35</v>
      </c>
      <c r="C10" s="14" t="s">
        <v>36</v>
      </c>
      <c r="D10" s="21" t="s">
        <v>37</v>
      </c>
      <c r="E10" s="21">
        <v>100</v>
      </c>
      <c r="F10" s="14">
        <v>158</v>
      </c>
      <c r="G10" s="14">
        <v>100</v>
      </c>
      <c r="H10" s="14">
        <v>20</v>
      </c>
      <c r="I10" s="14">
        <f>G10*H10/100</f>
        <v>20</v>
      </c>
      <c r="J10" s="14"/>
    </row>
    <row r="11" ht="26.1" customHeight="1" spans="1:10">
      <c r="A11" s="3"/>
      <c r="B11" s="14" t="s">
        <v>38</v>
      </c>
      <c r="C11" s="14" t="s">
        <v>39</v>
      </c>
      <c r="D11" s="21" t="s">
        <v>40</v>
      </c>
      <c r="E11" s="21">
        <v>100</v>
      </c>
      <c r="F11" s="14">
        <v>95</v>
      </c>
      <c r="G11" s="14">
        <v>95</v>
      </c>
      <c r="H11" s="14">
        <v>20</v>
      </c>
      <c r="I11" s="14">
        <f t="shared" ref="I11:I17" si="0">G11*H11/100</f>
        <v>19</v>
      </c>
      <c r="J11" s="14"/>
    </row>
    <row r="12" ht="26.1" customHeight="1" spans="1:10">
      <c r="A12" s="3"/>
      <c r="B12" s="14" t="s">
        <v>41</v>
      </c>
      <c r="C12" s="14" t="s">
        <v>42</v>
      </c>
      <c r="D12" s="21" t="s">
        <v>43</v>
      </c>
      <c r="E12" s="21" t="s">
        <v>44</v>
      </c>
      <c r="F12" s="21" t="s">
        <v>44</v>
      </c>
      <c r="G12" s="14">
        <v>100</v>
      </c>
      <c r="H12" s="14">
        <v>15</v>
      </c>
      <c r="I12" s="14">
        <f t="shared" si="0"/>
        <v>15</v>
      </c>
      <c r="J12" s="14"/>
    </row>
    <row r="13" ht="26.1" customHeight="1" spans="1:10">
      <c r="A13" s="3"/>
      <c r="B13" s="14" t="s">
        <v>45</v>
      </c>
      <c r="C13" s="14" t="s">
        <v>46</v>
      </c>
      <c r="D13" s="21" t="s">
        <v>43</v>
      </c>
      <c r="E13" s="21" t="s">
        <v>47</v>
      </c>
      <c r="F13" s="21" t="s">
        <v>47</v>
      </c>
      <c r="G13" s="14">
        <v>100</v>
      </c>
      <c r="H13" s="14">
        <v>15</v>
      </c>
      <c r="I13" s="14">
        <f t="shared" si="0"/>
        <v>15</v>
      </c>
      <c r="J13" s="14"/>
    </row>
    <row r="14" ht="36" customHeight="1" spans="1:10">
      <c r="A14" s="3"/>
      <c r="B14" s="14" t="s">
        <v>48</v>
      </c>
      <c r="C14" s="14" t="s">
        <v>49</v>
      </c>
      <c r="D14" s="21"/>
      <c r="E14" s="21" t="s">
        <v>50</v>
      </c>
      <c r="F14" s="21" t="s">
        <v>50</v>
      </c>
      <c r="G14" s="14">
        <v>100</v>
      </c>
      <c r="H14" s="14">
        <v>5</v>
      </c>
      <c r="I14" s="14">
        <f t="shared" si="0"/>
        <v>5</v>
      </c>
      <c r="J14" s="14"/>
    </row>
    <row r="15" ht="26.1" customHeight="1" spans="1:10">
      <c r="A15" s="3"/>
      <c r="B15" s="14" t="s">
        <v>51</v>
      </c>
      <c r="C15" s="14" t="s">
        <v>49</v>
      </c>
      <c r="D15" s="21"/>
      <c r="E15" s="21" t="s">
        <v>50</v>
      </c>
      <c r="F15" s="21" t="s">
        <v>50</v>
      </c>
      <c r="G15" s="14">
        <v>100</v>
      </c>
      <c r="H15" s="14">
        <v>5</v>
      </c>
      <c r="I15" s="14">
        <f t="shared" si="0"/>
        <v>5</v>
      </c>
      <c r="J15" s="14"/>
    </row>
    <row r="16" ht="26.1" customHeight="1" spans="1:10">
      <c r="A16" s="3"/>
      <c r="B16" s="14" t="s">
        <v>52</v>
      </c>
      <c r="C16" s="14" t="s">
        <v>49</v>
      </c>
      <c r="D16" s="21"/>
      <c r="E16" s="21" t="s">
        <v>53</v>
      </c>
      <c r="F16" s="21" t="s">
        <v>53</v>
      </c>
      <c r="G16" s="14">
        <v>100</v>
      </c>
      <c r="H16" s="14">
        <v>5</v>
      </c>
      <c r="I16" s="14">
        <f t="shared" si="0"/>
        <v>5</v>
      </c>
      <c r="J16" s="14"/>
    </row>
    <row r="17" ht="26.1" customHeight="1" spans="1:10">
      <c r="A17" s="3"/>
      <c r="B17" s="14" t="s">
        <v>54</v>
      </c>
      <c r="C17" s="14" t="s">
        <v>39</v>
      </c>
      <c r="D17" s="21" t="s">
        <v>37</v>
      </c>
      <c r="E17" s="21">
        <v>80</v>
      </c>
      <c r="F17" s="21">
        <v>80</v>
      </c>
      <c r="G17" s="14">
        <v>100</v>
      </c>
      <c r="H17" s="14">
        <v>5</v>
      </c>
      <c r="I17" s="14">
        <f t="shared" si="0"/>
        <v>5</v>
      </c>
      <c r="J17" s="14"/>
    </row>
    <row r="18" ht="26.1" customHeight="1" spans="1:10">
      <c r="A18" s="17" t="s">
        <v>55</v>
      </c>
      <c r="B18" s="18"/>
      <c r="C18" s="18"/>
      <c r="D18" s="18"/>
      <c r="E18" s="18"/>
      <c r="F18" s="18"/>
      <c r="G18" s="18"/>
      <c r="H18" s="18"/>
      <c r="I18" s="18"/>
      <c r="J18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8:J18"/>
    <mergeCell ref="A5:A6"/>
    <mergeCell ref="A7:A8"/>
    <mergeCell ref="A9:A17"/>
  </mergeCells>
  <pageMargins left="0.699305555555556" right="0.699305555555556" top="0.75" bottom="0.75" header="0.3" footer="0.3"/>
  <pageSetup paperSize="9" scale="86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M14" sqref="M14"/>
    </sheetView>
  </sheetViews>
  <sheetFormatPr defaultColWidth="9" defaultRowHeight="13.5"/>
  <cols>
    <col min="1" max="1" width="11.125" customWidth="1"/>
    <col min="2" max="2" width="16.375" customWidth="1"/>
    <col min="3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142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8</v>
      </c>
      <c r="F4" s="8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11">
        <v>3000000</v>
      </c>
      <c r="C6" s="12"/>
      <c r="D6" s="11">
        <v>500000</v>
      </c>
      <c r="E6" s="12"/>
      <c r="F6" s="11">
        <v>500000</v>
      </c>
      <c r="G6" s="12"/>
      <c r="H6" s="3">
        <v>100</v>
      </c>
      <c r="I6" s="19">
        <v>10</v>
      </c>
      <c r="J6" s="3">
        <v>10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55" customHeight="1" spans="1:10">
      <c r="A8" s="3"/>
      <c r="B8" s="14" t="s">
        <v>143</v>
      </c>
      <c r="C8" s="14"/>
      <c r="D8" s="14"/>
      <c r="E8" s="14"/>
      <c r="F8" s="14" t="s">
        <v>144</v>
      </c>
      <c r="G8" s="14"/>
      <c r="H8" s="14"/>
      <c r="I8" s="14"/>
      <c r="J8" s="14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14" t="s">
        <v>145</v>
      </c>
      <c r="C10" s="14" t="s">
        <v>36</v>
      </c>
      <c r="D10" s="21" t="s">
        <v>40</v>
      </c>
      <c r="E10" s="21">
        <v>419</v>
      </c>
      <c r="F10" s="14">
        <v>420</v>
      </c>
      <c r="G10" s="14">
        <v>100</v>
      </c>
      <c r="H10" s="14">
        <v>20</v>
      </c>
      <c r="I10" s="14">
        <f>H10*G10/100</f>
        <v>20</v>
      </c>
      <c r="J10" s="14"/>
    </row>
    <row r="11" ht="26.1" customHeight="1" spans="1:10">
      <c r="A11" s="3"/>
      <c r="B11" s="14" t="s">
        <v>64</v>
      </c>
      <c r="C11" s="14" t="s">
        <v>39</v>
      </c>
      <c r="D11" s="21" t="s">
        <v>43</v>
      </c>
      <c r="E11" s="21">
        <v>5</v>
      </c>
      <c r="F11" s="14">
        <v>5</v>
      </c>
      <c r="G11" s="14">
        <v>100</v>
      </c>
      <c r="H11" s="14">
        <v>20</v>
      </c>
      <c r="I11" s="14">
        <f t="shared" ref="I11:I16" si="0">H11*G11/100</f>
        <v>20</v>
      </c>
      <c r="J11" s="14"/>
    </row>
    <row r="12" ht="26.1" customHeight="1" spans="1:10">
      <c r="A12" s="3"/>
      <c r="B12" s="14" t="s">
        <v>146</v>
      </c>
      <c r="C12" s="14" t="s">
        <v>39</v>
      </c>
      <c r="D12" s="21" t="s">
        <v>40</v>
      </c>
      <c r="E12" s="21">
        <v>100</v>
      </c>
      <c r="F12" s="14">
        <v>95</v>
      </c>
      <c r="G12" s="14">
        <v>100</v>
      </c>
      <c r="H12" s="14">
        <v>15</v>
      </c>
      <c r="I12" s="14">
        <f t="shared" si="0"/>
        <v>15</v>
      </c>
      <c r="J12" s="14"/>
    </row>
    <row r="13" ht="33" customHeight="1" spans="1:10">
      <c r="A13" s="3"/>
      <c r="B13" s="14" t="s">
        <v>147</v>
      </c>
      <c r="C13" s="14" t="s">
        <v>49</v>
      </c>
      <c r="D13" s="21" t="s">
        <v>49</v>
      </c>
      <c r="E13" s="21" t="s">
        <v>50</v>
      </c>
      <c r="F13" s="15" t="s">
        <v>50</v>
      </c>
      <c r="G13" s="14">
        <v>100</v>
      </c>
      <c r="H13" s="14">
        <v>15</v>
      </c>
      <c r="I13" s="14">
        <f t="shared" si="0"/>
        <v>15</v>
      </c>
      <c r="J13" s="14"/>
    </row>
    <row r="14" ht="40" customHeight="1" spans="1:10">
      <c r="A14" s="3"/>
      <c r="B14" s="14" t="s">
        <v>148</v>
      </c>
      <c r="C14" s="14" t="s">
        <v>49</v>
      </c>
      <c r="D14" s="21" t="s">
        <v>49</v>
      </c>
      <c r="E14" s="21" t="s">
        <v>50</v>
      </c>
      <c r="F14" s="15" t="s">
        <v>50</v>
      </c>
      <c r="G14" s="14">
        <v>100</v>
      </c>
      <c r="H14" s="14">
        <v>10</v>
      </c>
      <c r="I14" s="14">
        <f t="shared" si="0"/>
        <v>10</v>
      </c>
      <c r="J14" s="14"/>
    </row>
    <row r="15" ht="42" customHeight="1" spans="1:10">
      <c r="A15" s="3"/>
      <c r="B15" s="14" t="s">
        <v>149</v>
      </c>
      <c r="C15" s="14" t="s">
        <v>49</v>
      </c>
      <c r="D15" s="21" t="s">
        <v>49</v>
      </c>
      <c r="E15" s="21" t="s">
        <v>53</v>
      </c>
      <c r="F15" s="15" t="s">
        <v>53</v>
      </c>
      <c r="G15" s="14">
        <v>100</v>
      </c>
      <c r="H15" s="14">
        <v>5</v>
      </c>
      <c r="I15" s="14">
        <f t="shared" si="0"/>
        <v>5</v>
      </c>
      <c r="J15" s="14"/>
    </row>
    <row r="16" ht="21" customHeight="1" spans="1:10">
      <c r="A16" s="3"/>
      <c r="B16" s="14" t="s">
        <v>135</v>
      </c>
      <c r="C16" s="21" t="s">
        <v>39</v>
      </c>
      <c r="D16" s="21" t="s">
        <v>37</v>
      </c>
      <c r="E16" s="21">
        <v>80</v>
      </c>
      <c r="F16" s="15">
        <v>80</v>
      </c>
      <c r="G16" s="14">
        <v>100</v>
      </c>
      <c r="H16" s="14">
        <v>5</v>
      </c>
      <c r="I16" s="14">
        <f t="shared" si="0"/>
        <v>5</v>
      </c>
      <c r="J16" s="14"/>
    </row>
    <row r="17" ht="26.1" customHeight="1" spans="1:10">
      <c r="A17" s="17" t="s">
        <v>55</v>
      </c>
      <c r="B17" s="18"/>
      <c r="C17" s="18"/>
      <c r="D17" s="18"/>
      <c r="E17" s="18"/>
      <c r="F17" s="18"/>
      <c r="G17" s="18"/>
      <c r="H17" s="18"/>
      <c r="I17" s="18"/>
      <c r="J17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7:J17"/>
    <mergeCell ref="A5:A6"/>
    <mergeCell ref="A7:A8"/>
    <mergeCell ref="A9:A16"/>
  </mergeCells>
  <pageMargins left="0.75" right="0.75" top="0.55" bottom="0.590277777777778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M14" sqref="M14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150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8</v>
      </c>
      <c r="F4" s="8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4"/>
      <c r="C6" s="6"/>
      <c r="D6" s="11">
        <v>100000</v>
      </c>
      <c r="E6" s="12"/>
      <c r="F6" s="11">
        <v>100000</v>
      </c>
      <c r="G6" s="12"/>
      <c r="H6" s="3">
        <v>100</v>
      </c>
      <c r="I6" s="19">
        <v>10</v>
      </c>
      <c r="J6" s="3">
        <v>10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75" customHeight="1" spans="1:10">
      <c r="A8" s="3"/>
      <c r="B8" s="14" t="s">
        <v>151</v>
      </c>
      <c r="C8" s="14"/>
      <c r="D8" s="14"/>
      <c r="E8" s="14"/>
      <c r="F8" s="14" t="s">
        <v>152</v>
      </c>
      <c r="G8" s="14"/>
      <c r="H8" s="14"/>
      <c r="I8" s="14"/>
      <c r="J8" s="14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13" t="s">
        <v>153</v>
      </c>
      <c r="C10" s="13" t="s">
        <v>108</v>
      </c>
      <c r="D10" s="21" t="s">
        <v>37</v>
      </c>
      <c r="E10" s="21">
        <v>300</v>
      </c>
      <c r="F10" s="13">
        <v>330</v>
      </c>
      <c r="G10" s="22">
        <v>100</v>
      </c>
      <c r="H10" s="13">
        <v>20</v>
      </c>
      <c r="I10" s="13">
        <f t="shared" ref="I10:I15" si="0">G10*H10/100</f>
        <v>20</v>
      </c>
      <c r="J10" s="13"/>
    </row>
    <row r="11" ht="26.1" customHeight="1" spans="1:10">
      <c r="A11" s="3"/>
      <c r="B11" s="13" t="s">
        <v>154</v>
      </c>
      <c r="C11" s="13" t="s">
        <v>39</v>
      </c>
      <c r="D11" s="21" t="s">
        <v>37</v>
      </c>
      <c r="E11" s="21">
        <v>95</v>
      </c>
      <c r="F11" s="13">
        <v>100</v>
      </c>
      <c r="G11" s="22">
        <v>100</v>
      </c>
      <c r="H11" s="13">
        <v>20</v>
      </c>
      <c r="I11" s="13">
        <f t="shared" si="0"/>
        <v>20</v>
      </c>
      <c r="J11" s="13"/>
    </row>
    <row r="12" ht="26.1" customHeight="1" spans="1:10">
      <c r="A12" s="3"/>
      <c r="B12" s="13" t="s">
        <v>155</v>
      </c>
      <c r="C12" s="13" t="s">
        <v>42</v>
      </c>
      <c r="D12" s="21" t="s">
        <v>43</v>
      </c>
      <c r="E12" s="21" t="s">
        <v>44</v>
      </c>
      <c r="F12" s="13" t="s">
        <v>156</v>
      </c>
      <c r="G12" s="22">
        <v>100</v>
      </c>
      <c r="H12" s="13">
        <v>15</v>
      </c>
      <c r="I12" s="13">
        <f t="shared" si="0"/>
        <v>15</v>
      </c>
      <c r="J12" s="13"/>
    </row>
    <row r="13" ht="26.1" customHeight="1" spans="1:10">
      <c r="A13" s="3"/>
      <c r="B13" s="13" t="s">
        <v>157</v>
      </c>
      <c r="C13" s="13" t="s">
        <v>49</v>
      </c>
      <c r="D13" s="21" t="s">
        <v>49</v>
      </c>
      <c r="E13" s="21" t="s">
        <v>158</v>
      </c>
      <c r="F13" s="13" t="s">
        <v>158</v>
      </c>
      <c r="G13" s="22">
        <v>100</v>
      </c>
      <c r="H13" s="13">
        <v>15</v>
      </c>
      <c r="I13" s="13">
        <f t="shared" si="0"/>
        <v>15</v>
      </c>
      <c r="J13" s="13"/>
    </row>
    <row r="14" ht="26.1" customHeight="1" spans="1:10">
      <c r="A14" s="3"/>
      <c r="B14" s="13" t="s">
        <v>159</v>
      </c>
      <c r="C14" s="13" t="s">
        <v>49</v>
      </c>
      <c r="D14" s="21" t="s">
        <v>49</v>
      </c>
      <c r="E14" s="21" t="s">
        <v>160</v>
      </c>
      <c r="F14" s="13" t="s">
        <v>160</v>
      </c>
      <c r="G14" s="22">
        <v>100</v>
      </c>
      <c r="H14" s="13">
        <v>10</v>
      </c>
      <c r="I14" s="13">
        <f t="shared" si="0"/>
        <v>10</v>
      </c>
      <c r="J14" s="13"/>
    </row>
    <row r="15" ht="26.1" customHeight="1" spans="1:10">
      <c r="A15" s="3"/>
      <c r="B15" s="13" t="s">
        <v>161</v>
      </c>
      <c r="C15" s="13" t="s">
        <v>39</v>
      </c>
      <c r="D15" s="21" t="s">
        <v>37</v>
      </c>
      <c r="E15" s="21">
        <v>80</v>
      </c>
      <c r="F15" s="13">
        <v>98</v>
      </c>
      <c r="G15" s="22">
        <v>100</v>
      </c>
      <c r="H15" s="13">
        <v>10</v>
      </c>
      <c r="I15" s="13">
        <f t="shared" si="0"/>
        <v>10</v>
      </c>
      <c r="J15" s="13"/>
    </row>
    <row r="16" ht="26.1" customHeight="1" spans="1:10">
      <c r="A16" s="3"/>
      <c r="B16" s="23"/>
      <c r="C16" s="13"/>
      <c r="D16" s="21"/>
      <c r="E16" s="21"/>
      <c r="F16" s="13"/>
      <c r="G16" s="13"/>
      <c r="H16" s="13"/>
      <c r="I16" s="13"/>
      <c r="J16" s="13"/>
    </row>
    <row r="17" ht="26.1" customHeight="1" spans="1:10">
      <c r="A17" s="17" t="s">
        <v>55</v>
      </c>
      <c r="B17" s="18"/>
      <c r="C17" s="18"/>
      <c r="D17" s="18"/>
      <c r="E17" s="18"/>
      <c r="F17" s="18"/>
      <c r="G17" s="18"/>
      <c r="H17" s="18"/>
      <c r="I17" s="18"/>
      <c r="J17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7:J17"/>
    <mergeCell ref="A5:A6"/>
    <mergeCell ref="A7:A8"/>
    <mergeCell ref="A9:A16"/>
  </mergeCells>
  <pageMargins left="0.75" right="0.75" top="0.590277777777778" bottom="0.511805555555556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M14" sqref="M14"/>
    </sheetView>
  </sheetViews>
  <sheetFormatPr defaultColWidth="9" defaultRowHeight="13.5"/>
  <cols>
    <col min="1" max="1" width="12.625" customWidth="1"/>
    <col min="2" max="2" width="21.75" customWidth="1"/>
    <col min="3" max="9" width="12.625" customWidth="1"/>
    <col min="10" max="10" width="13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162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8</v>
      </c>
      <c r="F4" s="8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11">
        <v>200000</v>
      </c>
      <c r="C6" s="12"/>
      <c r="D6" s="11">
        <v>145600</v>
      </c>
      <c r="E6" s="12"/>
      <c r="F6" s="11">
        <v>145600</v>
      </c>
      <c r="G6" s="12"/>
      <c r="H6" s="3">
        <v>100</v>
      </c>
      <c r="I6" s="19">
        <v>10</v>
      </c>
      <c r="J6" s="3">
        <v>10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54" customHeight="1" spans="1:10">
      <c r="A8" s="3"/>
      <c r="B8" s="13" t="s">
        <v>163</v>
      </c>
      <c r="C8" s="13"/>
      <c r="D8" s="13"/>
      <c r="E8" s="13"/>
      <c r="F8" s="13" t="s">
        <v>164</v>
      </c>
      <c r="G8" s="13"/>
      <c r="H8" s="13"/>
      <c r="I8" s="13"/>
      <c r="J8" s="13"/>
    </row>
    <row r="9" ht="3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3" customHeight="1" spans="1:10">
      <c r="A10" s="3"/>
      <c r="B10" s="14" t="s">
        <v>165</v>
      </c>
      <c r="C10" s="14" t="s">
        <v>166</v>
      </c>
      <c r="D10" s="15" t="s">
        <v>40</v>
      </c>
      <c r="E10" s="15">
        <v>69</v>
      </c>
      <c r="F10" s="14">
        <v>69</v>
      </c>
      <c r="G10" s="14">
        <v>100</v>
      </c>
      <c r="H10" s="14">
        <v>15</v>
      </c>
      <c r="I10" s="14">
        <f>H10*G10/100</f>
        <v>15</v>
      </c>
      <c r="J10" s="14"/>
    </row>
    <row r="11" ht="26.1" customHeight="1" spans="1:10">
      <c r="A11" s="3"/>
      <c r="B11" s="14" t="s">
        <v>146</v>
      </c>
      <c r="C11" s="14" t="s">
        <v>39</v>
      </c>
      <c r="D11" s="15" t="s">
        <v>40</v>
      </c>
      <c r="E11" s="15">
        <v>100</v>
      </c>
      <c r="F11" s="14">
        <v>100</v>
      </c>
      <c r="G11" s="14">
        <v>100</v>
      </c>
      <c r="H11" s="14">
        <v>15</v>
      </c>
      <c r="I11" s="14">
        <f t="shared" ref="I11:I17" si="0">H11*G11/100</f>
        <v>15</v>
      </c>
      <c r="J11" s="14"/>
    </row>
    <row r="12" ht="26.1" customHeight="1" spans="1:10">
      <c r="A12" s="3"/>
      <c r="B12" s="14" t="s">
        <v>167</v>
      </c>
      <c r="C12" s="16" t="s">
        <v>46</v>
      </c>
      <c r="D12" s="16" t="s">
        <v>43</v>
      </c>
      <c r="E12" s="15">
        <v>20</v>
      </c>
      <c r="F12" s="14">
        <v>14.56</v>
      </c>
      <c r="G12" s="14">
        <v>100</v>
      </c>
      <c r="H12" s="14">
        <v>15</v>
      </c>
      <c r="I12" s="14">
        <f t="shared" si="0"/>
        <v>15</v>
      </c>
      <c r="J12" s="14"/>
    </row>
    <row r="13" ht="26.1" customHeight="1" spans="1:10">
      <c r="A13" s="3"/>
      <c r="B13" s="14" t="s">
        <v>64</v>
      </c>
      <c r="C13" s="16" t="s">
        <v>39</v>
      </c>
      <c r="D13" s="16" t="s">
        <v>43</v>
      </c>
      <c r="E13" s="15">
        <v>5</v>
      </c>
      <c r="F13" s="14">
        <v>5</v>
      </c>
      <c r="G13" s="14">
        <v>100</v>
      </c>
      <c r="H13" s="14">
        <v>10</v>
      </c>
      <c r="I13" s="14">
        <f t="shared" si="0"/>
        <v>10</v>
      </c>
      <c r="J13" s="14"/>
    </row>
    <row r="14" ht="26.1" customHeight="1" spans="1:10">
      <c r="A14" s="3"/>
      <c r="B14" s="14" t="s">
        <v>168</v>
      </c>
      <c r="C14" s="14" t="s">
        <v>49</v>
      </c>
      <c r="D14" s="15" t="s">
        <v>49</v>
      </c>
      <c r="E14" s="15" t="s">
        <v>169</v>
      </c>
      <c r="F14" s="15" t="s">
        <v>169</v>
      </c>
      <c r="G14" s="14">
        <v>100</v>
      </c>
      <c r="H14" s="14">
        <v>10</v>
      </c>
      <c r="I14" s="14">
        <f t="shared" si="0"/>
        <v>10</v>
      </c>
      <c r="J14" s="14"/>
    </row>
    <row r="15" ht="42" customHeight="1" spans="1:10">
      <c r="A15" s="3"/>
      <c r="B15" s="13" t="s">
        <v>170</v>
      </c>
      <c r="C15" s="14" t="s">
        <v>49</v>
      </c>
      <c r="D15" s="15" t="s">
        <v>49</v>
      </c>
      <c r="E15" s="15" t="s">
        <v>50</v>
      </c>
      <c r="F15" s="15" t="s">
        <v>50</v>
      </c>
      <c r="G15" s="14">
        <v>100</v>
      </c>
      <c r="H15" s="14">
        <v>10</v>
      </c>
      <c r="I15" s="14">
        <f t="shared" si="0"/>
        <v>10</v>
      </c>
      <c r="J15" s="14"/>
    </row>
    <row r="16" ht="39" customHeight="1" spans="1:10">
      <c r="A16" s="3"/>
      <c r="B16" s="14" t="s">
        <v>171</v>
      </c>
      <c r="C16" s="14" t="s">
        <v>49</v>
      </c>
      <c r="D16" s="15" t="s">
        <v>49</v>
      </c>
      <c r="E16" s="15" t="s">
        <v>53</v>
      </c>
      <c r="F16" s="15" t="s">
        <v>53</v>
      </c>
      <c r="G16" s="14">
        <v>100</v>
      </c>
      <c r="H16" s="14">
        <v>10</v>
      </c>
      <c r="I16" s="14">
        <f t="shared" si="0"/>
        <v>10</v>
      </c>
      <c r="J16" s="14"/>
    </row>
    <row r="17" ht="26.1" customHeight="1" spans="1:10">
      <c r="A17" s="3"/>
      <c r="B17" s="14" t="s">
        <v>78</v>
      </c>
      <c r="C17" s="14" t="s">
        <v>39</v>
      </c>
      <c r="D17" s="15" t="s">
        <v>37</v>
      </c>
      <c r="E17" s="15">
        <v>80</v>
      </c>
      <c r="F17" s="15">
        <v>90</v>
      </c>
      <c r="G17" s="14">
        <v>100</v>
      </c>
      <c r="H17" s="14">
        <v>5</v>
      </c>
      <c r="I17" s="14">
        <f t="shared" si="0"/>
        <v>5</v>
      </c>
      <c r="J17" s="14"/>
    </row>
    <row r="18" ht="26.1" customHeight="1" spans="1:10">
      <c r="A18" s="17" t="s">
        <v>55</v>
      </c>
      <c r="B18" s="18"/>
      <c r="C18" s="18"/>
      <c r="D18" s="18"/>
      <c r="E18" s="18"/>
      <c r="F18" s="18"/>
      <c r="G18" s="18"/>
      <c r="H18" s="18"/>
      <c r="I18" s="18"/>
      <c r="J18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8:J18"/>
    <mergeCell ref="A5:A6"/>
    <mergeCell ref="A7:A8"/>
    <mergeCell ref="A9:A17"/>
  </mergeCells>
  <pageMargins left="0.590277777777778" right="0.668055555555556" top="0.471527777777778" bottom="0.4715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P17" sqref="P17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56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4"/>
      <c r="C6" s="6"/>
      <c r="D6" s="11">
        <v>544000</v>
      </c>
      <c r="E6" s="12"/>
      <c r="F6" s="11">
        <v>544000</v>
      </c>
      <c r="G6" s="12"/>
      <c r="H6" s="3">
        <v>100</v>
      </c>
      <c r="I6" s="19">
        <v>10</v>
      </c>
      <c r="J6" s="3">
        <v>10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55" customHeight="1" spans="1:10">
      <c r="A8" s="3"/>
      <c r="B8" s="14" t="s">
        <v>57</v>
      </c>
      <c r="C8" s="14"/>
      <c r="D8" s="14"/>
      <c r="E8" s="14"/>
      <c r="F8" s="14" t="s">
        <v>58</v>
      </c>
      <c r="G8" s="14"/>
      <c r="H8" s="14"/>
      <c r="I8" s="14"/>
      <c r="J8" s="14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14" t="s">
        <v>59</v>
      </c>
      <c r="C10" s="14" t="s">
        <v>60</v>
      </c>
      <c r="D10" s="21" t="s">
        <v>40</v>
      </c>
      <c r="E10" s="21">
        <v>1</v>
      </c>
      <c r="F10" s="14">
        <v>1</v>
      </c>
      <c r="G10" s="14">
        <v>100</v>
      </c>
      <c r="H10" s="14">
        <v>15</v>
      </c>
      <c r="I10" s="14">
        <f>H10*G10/100</f>
        <v>15</v>
      </c>
      <c r="J10" s="14"/>
    </row>
    <row r="11" ht="26.1" customHeight="1" spans="1:10">
      <c r="A11" s="3"/>
      <c r="B11" s="14" t="s">
        <v>61</v>
      </c>
      <c r="C11" s="14" t="s">
        <v>42</v>
      </c>
      <c r="D11" s="21" t="s">
        <v>43</v>
      </c>
      <c r="E11" s="21" t="s">
        <v>44</v>
      </c>
      <c r="F11" s="14">
        <v>2021.9</v>
      </c>
      <c r="G11" s="14">
        <v>100</v>
      </c>
      <c r="H11" s="14">
        <v>15</v>
      </c>
      <c r="I11" s="14">
        <f t="shared" ref="I11:I17" si="0">H11*G11/100</f>
        <v>15</v>
      </c>
      <c r="J11" s="14"/>
    </row>
    <row r="12" ht="26.1" customHeight="1" spans="1:10">
      <c r="A12" s="3"/>
      <c r="B12" s="14" t="s">
        <v>62</v>
      </c>
      <c r="C12" s="14" t="s">
        <v>49</v>
      </c>
      <c r="D12" s="21" t="s">
        <v>49</v>
      </c>
      <c r="E12" s="21" t="s">
        <v>63</v>
      </c>
      <c r="F12" s="14" t="s">
        <v>63</v>
      </c>
      <c r="G12" s="14">
        <v>100</v>
      </c>
      <c r="H12" s="14">
        <v>10</v>
      </c>
      <c r="I12" s="14">
        <f t="shared" si="0"/>
        <v>10</v>
      </c>
      <c r="J12" s="14"/>
    </row>
    <row r="13" ht="26.1" customHeight="1" spans="1:10">
      <c r="A13" s="3"/>
      <c r="B13" s="14" t="s">
        <v>64</v>
      </c>
      <c r="C13" s="14" t="s">
        <v>39</v>
      </c>
      <c r="D13" s="21" t="s">
        <v>43</v>
      </c>
      <c r="E13" s="21">
        <v>5</v>
      </c>
      <c r="F13" s="15">
        <v>5</v>
      </c>
      <c r="G13" s="14">
        <v>100</v>
      </c>
      <c r="H13" s="14">
        <v>10</v>
      </c>
      <c r="I13" s="14">
        <f t="shared" si="0"/>
        <v>10</v>
      </c>
      <c r="J13" s="14"/>
    </row>
    <row r="14" ht="52" customHeight="1" spans="1:10">
      <c r="A14" s="3"/>
      <c r="B14" s="14" t="s">
        <v>65</v>
      </c>
      <c r="C14" s="14" t="s">
        <v>49</v>
      </c>
      <c r="D14" s="21" t="s">
        <v>49</v>
      </c>
      <c r="E14" s="21" t="s">
        <v>66</v>
      </c>
      <c r="F14" s="15" t="s">
        <v>66</v>
      </c>
      <c r="G14" s="14">
        <v>100</v>
      </c>
      <c r="H14" s="14">
        <v>10</v>
      </c>
      <c r="I14" s="14">
        <f t="shared" si="0"/>
        <v>10</v>
      </c>
      <c r="J14" s="14"/>
    </row>
    <row r="15" ht="26.1" customHeight="1" spans="1:10">
      <c r="A15" s="3"/>
      <c r="B15" s="14" t="s">
        <v>67</v>
      </c>
      <c r="C15" s="14" t="s">
        <v>49</v>
      </c>
      <c r="D15" s="21" t="s">
        <v>49</v>
      </c>
      <c r="E15" s="21" t="s">
        <v>68</v>
      </c>
      <c r="F15" s="15" t="s">
        <v>68</v>
      </c>
      <c r="G15" s="14">
        <v>100</v>
      </c>
      <c r="H15" s="14">
        <v>10</v>
      </c>
      <c r="I15" s="14">
        <f t="shared" si="0"/>
        <v>10</v>
      </c>
      <c r="J15" s="14"/>
    </row>
    <row r="16" ht="26.1" customHeight="1" spans="1:10">
      <c r="A16" s="3"/>
      <c r="B16" s="14" t="s">
        <v>52</v>
      </c>
      <c r="C16" s="14" t="s">
        <v>49</v>
      </c>
      <c r="D16" s="21" t="s">
        <v>49</v>
      </c>
      <c r="E16" s="21" t="s">
        <v>53</v>
      </c>
      <c r="F16" s="14" t="s">
        <v>53</v>
      </c>
      <c r="G16" s="14">
        <v>100</v>
      </c>
      <c r="H16" s="14">
        <v>10</v>
      </c>
      <c r="I16" s="14">
        <f t="shared" si="0"/>
        <v>10</v>
      </c>
      <c r="J16" s="14"/>
    </row>
    <row r="17" ht="26.1" customHeight="1" spans="1:10">
      <c r="A17" s="3"/>
      <c r="B17" s="14" t="s">
        <v>54</v>
      </c>
      <c r="C17" s="14" t="s">
        <v>39</v>
      </c>
      <c r="D17" s="21" t="s">
        <v>37</v>
      </c>
      <c r="E17" s="21">
        <v>80</v>
      </c>
      <c r="F17" s="14">
        <v>90</v>
      </c>
      <c r="G17" s="14">
        <v>100</v>
      </c>
      <c r="H17" s="14">
        <v>10</v>
      </c>
      <c r="I17" s="14">
        <f t="shared" si="0"/>
        <v>10</v>
      </c>
      <c r="J17" s="14"/>
    </row>
    <row r="18" ht="26.1" customHeight="1" spans="1:10">
      <c r="A18" s="17" t="s">
        <v>55</v>
      </c>
      <c r="B18" s="18"/>
      <c r="C18" s="18"/>
      <c r="D18" s="18"/>
      <c r="E18" s="18"/>
      <c r="F18" s="18"/>
      <c r="G18" s="18"/>
      <c r="H18" s="18"/>
      <c r="I18" s="18"/>
      <c r="J18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8:J18"/>
    <mergeCell ref="A5:A6"/>
    <mergeCell ref="A7:A8"/>
    <mergeCell ref="A9:A17"/>
  </mergeCells>
  <pageMargins left="0.699305555555556" right="0.699305555555556" top="0.55" bottom="0.432638888888889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M14" sqref="M14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69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8</v>
      </c>
      <c r="F4" s="6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11">
        <v>48186164.5</v>
      </c>
      <c r="C6" s="12"/>
      <c r="D6" s="11">
        <v>45495474</v>
      </c>
      <c r="E6" s="12"/>
      <c r="F6" s="11">
        <v>45495474</v>
      </c>
      <c r="G6" s="12"/>
      <c r="H6" s="3">
        <v>100</v>
      </c>
      <c r="I6" s="19">
        <v>10</v>
      </c>
      <c r="J6" s="3">
        <v>10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63" customHeight="1" spans="1:10">
      <c r="A8" s="3"/>
      <c r="B8" s="13" t="s">
        <v>70</v>
      </c>
      <c r="C8" s="13"/>
      <c r="D8" s="13"/>
      <c r="E8" s="13"/>
      <c r="F8" s="14" t="s">
        <v>71</v>
      </c>
      <c r="G8" s="14"/>
      <c r="H8" s="14"/>
      <c r="I8" s="14"/>
      <c r="J8" s="14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31" customHeight="1" spans="1:10">
      <c r="A10" s="3"/>
      <c r="B10" s="13" t="s">
        <v>72</v>
      </c>
      <c r="C10" s="13" t="s">
        <v>46</v>
      </c>
      <c r="D10" s="21" t="s">
        <v>40</v>
      </c>
      <c r="E10" s="21">
        <v>3660</v>
      </c>
      <c r="F10" s="14">
        <v>3660</v>
      </c>
      <c r="G10" s="14">
        <v>100</v>
      </c>
      <c r="H10" s="14">
        <v>20</v>
      </c>
      <c r="I10" s="14">
        <f>H10*G10/100</f>
        <v>20</v>
      </c>
      <c r="J10" s="14"/>
    </row>
    <row r="11" ht="26.1" customHeight="1" spans="1:10">
      <c r="A11" s="3"/>
      <c r="B11" s="13" t="s">
        <v>73</v>
      </c>
      <c r="C11" s="13" t="s">
        <v>46</v>
      </c>
      <c r="D11" s="21" t="s">
        <v>43</v>
      </c>
      <c r="E11" s="21">
        <v>1158.62</v>
      </c>
      <c r="F11" s="14">
        <v>949.95</v>
      </c>
      <c r="G11" s="14">
        <v>100</v>
      </c>
      <c r="H11" s="14">
        <v>20</v>
      </c>
      <c r="I11" s="14">
        <f>H11*G11/100</f>
        <v>20</v>
      </c>
      <c r="J11" s="14"/>
    </row>
    <row r="12" ht="26.1" customHeight="1" spans="1:10">
      <c r="A12" s="3"/>
      <c r="B12" s="13" t="s">
        <v>74</v>
      </c>
      <c r="C12" s="13" t="s">
        <v>42</v>
      </c>
      <c r="D12" s="21" t="s">
        <v>43</v>
      </c>
      <c r="E12" s="21" t="s">
        <v>44</v>
      </c>
      <c r="F12" s="14" t="s">
        <v>75</v>
      </c>
      <c r="G12" s="14">
        <v>100</v>
      </c>
      <c r="H12" s="14">
        <v>20</v>
      </c>
      <c r="I12" s="14">
        <f>H12*G12/100</f>
        <v>20</v>
      </c>
      <c r="J12" s="14"/>
    </row>
    <row r="13" ht="39" customHeight="1" spans="1:10">
      <c r="A13" s="3"/>
      <c r="B13" s="13" t="s">
        <v>67</v>
      </c>
      <c r="C13" s="13" t="s">
        <v>49</v>
      </c>
      <c r="D13" s="21" t="s">
        <v>49</v>
      </c>
      <c r="E13" s="21" t="s">
        <v>76</v>
      </c>
      <c r="F13" s="14" t="s">
        <v>77</v>
      </c>
      <c r="G13" s="14">
        <v>100</v>
      </c>
      <c r="H13" s="14">
        <v>15</v>
      </c>
      <c r="I13" s="14">
        <f>H13*G13/100</f>
        <v>15</v>
      </c>
      <c r="J13" s="14"/>
    </row>
    <row r="14" ht="39" customHeight="1" spans="1:10">
      <c r="A14" s="3"/>
      <c r="B14" s="13" t="s">
        <v>78</v>
      </c>
      <c r="C14" s="13" t="s">
        <v>39</v>
      </c>
      <c r="D14" s="21" t="s">
        <v>37</v>
      </c>
      <c r="E14" s="21">
        <v>80</v>
      </c>
      <c r="F14" s="14">
        <v>90</v>
      </c>
      <c r="G14" s="14">
        <v>100</v>
      </c>
      <c r="H14" s="14">
        <v>15</v>
      </c>
      <c r="I14" s="14">
        <f>H14*G14/100</f>
        <v>15</v>
      </c>
      <c r="J14" s="14"/>
    </row>
    <row r="15" ht="39" customHeight="1" spans="1:10">
      <c r="A15" s="3"/>
      <c r="B15" s="13"/>
      <c r="C15" s="13"/>
      <c r="D15" s="21"/>
      <c r="E15" s="21"/>
      <c r="F15" s="3"/>
      <c r="G15" s="3"/>
      <c r="H15" s="3"/>
      <c r="I15" s="3"/>
      <c r="J15" s="3"/>
    </row>
    <row r="16" ht="26.1" customHeight="1" spans="1:10">
      <c r="A16" s="3"/>
      <c r="B16" s="13"/>
      <c r="C16" s="13"/>
      <c r="D16" s="21"/>
      <c r="E16" s="21"/>
      <c r="F16" s="3"/>
      <c r="G16" s="3"/>
      <c r="H16" s="3"/>
      <c r="I16" s="3"/>
      <c r="J16" s="3"/>
    </row>
    <row r="17" ht="26.1" customHeight="1" spans="1:10">
      <c r="A17" s="17" t="s">
        <v>55</v>
      </c>
      <c r="B17" s="18"/>
      <c r="C17" s="18"/>
      <c r="D17" s="18"/>
      <c r="E17" s="18"/>
      <c r="F17" s="18"/>
      <c r="G17" s="18"/>
      <c r="H17" s="18"/>
      <c r="I17" s="18"/>
      <c r="J17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7:J17"/>
    <mergeCell ref="A5:A6"/>
    <mergeCell ref="A7:A8"/>
    <mergeCell ref="A9:A16"/>
  </mergeCells>
  <pageMargins left="0.699305555555556" right="0.699305555555556" top="0.511805555555556" bottom="0.432638888888889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M14" sqref="M14"/>
    </sheetView>
  </sheetViews>
  <sheetFormatPr defaultColWidth="9" defaultRowHeight="13.5"/>
  <cols>
    <col min="1" max="4" width="12.625" customWidth="1"/>
    <col min="5" max="5" width="16.25" customWidth="1"/>
    <col min="6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79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8</v>
      </c>
      <c r="F4" s="8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11">
        <v>5650000</v>
      </c>
      <c r="C6" s="12"/>
      <c r="D6" s="11">
        <v>1592000</v>
      </c>
      <c r="E6" s="12"/>
      <c r="F6" s="11">
        <v>1592000</v>
      </c>
      <c r="G6" s="12"/>
      <c r="H6" s="3">
        <v>100</v>
      </c>
      <c r="I6" s="19">
        <v>10</v>
      </c>
      <c r="J6" s="3">
        <v>10</v>
      </c>
    </row>
    <row r="7" ht="2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66" customHeight="1" spans="1:10">
      <c r="A8" s="3"/>
      <c r="B8" s="13" t="s">
        <v>80</v>
      </c>
      <c r="C8" s="13"/>
      <c r="D8" s="13"/>
      <c r="E8" s="13"/>
      <c r="F8" s="13" t="s">
        <v>81</v>
      </c>
      <c r="G8" s="13"/>
      <c r="H8" s="13"/>
      <c r="I8" s="13"/>
      <c r="J8" s="13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2" customHeight="1" spans="1:10">
      <c r="A10" s="3"/>
      <c r="B10" s="13" t="s">
        <v>82</v>
      </c>
      <c r="C10" s="14" t="s">
        <v>36</v>
      </c>
      <c r="D10" s="21" t="s">
        <v>40</v>
      </c>
      <c r="E10" s="21">
        <v>3.08</v>
      </c>
      <c r="F10" s="14">
        <v>3.08</v>
      </c>
      <c r="G10" s="14">
        <v>100</v>
      </c>
      <c r="H10" s="14">
        <v>15</v>
      </c>
      <c r="I10" s="14">
        <f>G10*H10/100</f>
        <v>15</v>
      </c>
      <c r="J10" s="3"/>
    </row>
    <row r="11" ht="26.1" customHeight="1" spans="1:10">
      <c r="A11" s="3"/>
      <c r="B11" s="13" t="s">
        <v>83</v>
      </c>
      <c r="C11" s="14" t="s">
        <v>84</v>
      </c>
      <c r="D11" s="21" t="s">
        <v>37</v>
      </c>
      <c r="E11" s="21">
        <v>35000</v>
      </c>
      <c r="F11" s="14">
        <v>3500</v>
      </c>
      <c r="G11" s="14">
        <v>100</v>
      </c>
      <c r="H11" s="14">
        <v>15</v>
      </c>
      <c r="I11" s="14">
        <f t="shared" ref="I11:I18" si="0">G11*H11/100</f>
        <v>15</v>
      </c>
      <c r="J11" s="3"/>
    </row>
    <row r="12" ht="26.1" customHeight="1" spans="1:10">
      <c r="A12" s="3"/>
      <c r="B12" s="13" t="s">
        <v>85</v>
      </c>
      <c r="C12" s="14" t="s">
        <v>86</v>
      </c>
      <c r="D12" s="21" t="s">
        <v>40</v>
      </c>
      <c r="E12" s="21">
        <v>800</v>
      </c>
      <c r="F12" s="14">
        <v>800</v>
      </c>
      <c r="G12" s="14">
        <v>100</v>
      </c>
      <c r="H12" s="14">
        <v>15</v>
      </c>
      <c r="I12" s="14">
        <f t="shared" si="0"/>
        <v>15</v>
      </c>
      <c r="J12" s="3"/>
    </row>
    <row r="13" ht="19" customHeight="1" spans="1:10">
      <c r="A13" s="3"/>
      <c r="B13" s="13" t="s">
        <v>87</v>
      </c>
      <c r="C13" s="14" t="s">
        <v>39</v>
      </c>
      <c r="D13" s="21" t="s">
        <v>40</v>
      </c>
      <c r="E13" s="21">
        <v>100</v>
      </c>
      <c r="F13" s="14">
        <v>100</v>
      </c>
      <c r="G13" s="14">
        <v>100</v>
      </c>
      <c r="H13" s="14">
        <v>15</v>
      </c>
      <c r="I13" s="14">
        <f t="shared" si="0"/>
        <v>15</v>
      </c>
      <c r="J13" s="3"/>
    </row>
    <row r="14" ht="21" customHeight="1" spans="1:10">
      <c r="A14" s="3"/>
      <c r="B14" s="13" t="s">
        <v>88</v>
      </c>
      <c r="C14" s="14" t="s">
        <v>42</v>
      </c>
      <c r="D14" s="21" t="s">
        <v>43</v>
      </c>
      <c r="E14" s="21" t="s">
        <v>44</v>
      </c>
      <c r="F14" s="14" t="s">
        <v>89</v>
      </c>
      <c r="G14" s="14">
        <v>100</v>
      </c>
      <c r="H14" s="14">
        <v>10</v>
      </c>
      <c r="I14" s="14">
        <f t="shared" si="0"/>
        <v>10</v>
      </c>
      <c r="J14" s="3"/>
    </row>
    <row r="15" ht="18" customHeight="1" spans="1:10">
      <c r="A15" s="3"/>
      <c r="B15" s="13" t="s">
        <v>64</v>
      </c>
      <c r="C15" s="14" t="s">
        <v>39</v>
      </c>
      <c r="D15" s="21" t="s">
        <v>43</v>
      </c>
      <c r="E15" s="21">
        <v>5</v>
      </c>
      <c r="F15" s="14">
        <v>5</v>
      </c>
      <c r="G15" s="14">
        <v>100</v>
      </c>
      <c r="H15" s="14">
        <v>5</v>
      </c>
      <c r="I15" s="14">
        <f t="shared" si="0"/>
        <v>5</v>
      </c>
      <c r="J15" s="3"/>
    </row>
    <row r="16" ht="35" customHeight="1" spans="1:10">
      <c r="A16" s="3"/>
      <c r="B16" s="13" t="s">
        <v>90</v>
      </c>
      <c r="C16" s="14" t="s">
        <v>49</v>
      </c>
      <c r="D16" s="14" t="s">
        <v>49</v>
      </c>
      <c r="E16" s="21" t="s">
        <v>77</v>
      </c>
      <c r="F16" s="14" t="s">
        <v>50</v>
      </c>
      <c r="G16" s="14">
        <v>100</v>
      </c>
      <c r="H16" s="14">
        <v>5</v>
      </c>
      <c r="I16" s="14">
        <f t="shared" si="0"/>
        <v>5</v>
      </c>
      <c r="J16" s="3"/>
    </row>
    <row r="17" ht="39" customHeight="1" spans="1:10">
      <c r="A17" s="3"/>
      <c r="B17" s="13" t="s">
        <v>91</v>
      </c>
      <c r="C17" s="14" t="s">
        <v>49</v>
      </c>
      <c r="D17" s="14" t="s">
        <v>49</v>
      </c>
      <c r="E17" s="21" t="s">
        <v>53</v>
      </c>
      <c r="F17" s="14" t="s">
        <v>53</v>
      </c>
      <c r="G17" s="14">
        <v>100</v>
      </c>
      <c r="H17" s="14">
        <v>5</v>
      </c>
      <c r="I17" s="14">
        <f t="shared" si="0"/>
        <v>5</v>
      </c>
      <c r="J17" s="3"/>
    </row>
    <row r="18" ht="26.1" customHeight="1" spans="1:10">
      <c r="A18" s="3"/>
      <c r="B18" s="13" t="s">
        <v>92</v>
      </c>
      <c r="C18" s="14" t="s">
        <v>39</v>
      </c>
      <c r="D18" s="21" t="s">
        <v>37</v>
      </c>
      <c r="E18" s="21">
        <v>80</v>
      </c>
      <c r="F18" s="14">
        <v>85</v>
      </c>
      <c r="G18" s="14">
        <v>100</v>
      </c>
      <c r="H18" s="14">
        <v>5</v>
      </c>
      <c r="I18" s="14">
        <f t="shared" si="0"/>
        <v>5</v>
      </c>
      <c r="J18" s="3"/>
    </row>
    <row r="19" ht="26.1" customHeight="1" spans="1:10">
      <c r="A19" s="17" t="s">
        <v>55</v>
      </c>
      <c r="B19" s="18"/>
      <c r="C19" s="18"/>
      <c r="D19" s="18"/>
      <c r="E19" s="18"/>
      <c r="F19" s="18"/>
      <c r="G19" s="18"/>
      <c r="H19" s="18"/>
      <c r="I19" s="18"/>
      <c r="J19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9:J19"/>
    <mergeCell ref="A5:A6"/>
    <mergeCell ref="A7:A8"/>
    <mergeCell ref="A9:A18"/>
  </mergeCells>
  <pageMargins left="0.75" right="0.75" top="0.511805555555556" bottom="0.471527777777778" header="0.5" footer="0.354166666666667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M14" sqref="M14"/>
    </sheetView>
  </sheetViews>
  <sheetFormatPr defaultColWidth="9" defaultRowHeight="13.5"/>
  <cols>
    <col min="1" max="1" width="12.625" customWidth="1"/>
    <col min="2" max="2" width="14.25" customWidth="1"/>
    <col min="3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93</v>
      </c>
      <c r="C3" s="5"/>
      <c r="D3" s="5"/>
      <c r="E3" s="5"/>
      <c r="F3" s="6"/>
      <c r="G3" s="3" t="s">
        <v>4</v>
      </c>
      <c r="H3" s="3">
        <v>96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8</v>
      </c>
      <c r="F4" s="8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4"/>
      <c r="C6" s="6"/>
      <c r="D6" s="11">
        <v>1824188.23</v>
      </c>
      <c r="E6" s="12"/>
      <c r="F6" s="11">
        <v>1824188.23</v>
      </c>
      <c r="G6" s="12"/>
      <c r="H6" s="3">
        <v>100</v>
      </c>
      <c r="I6" s="19">
        <v>10</v>
      </c>
      <c r="J6" s="3">
        <v>10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75" customHeight="1" spans="1:10">
      <c r="A8" s="3"/>
      <c r="B8" s="13" t="s">
        <v>94</v>
      </c>
      <c r="C8" s="13"/>
      <c r="D8" s="13"/>
      <c r="E8" s="13"/>
      <c r="F8" s="13" t="s">
        <v>95</v>
      </c>
      <c r="G8" s="13"/>
      <c r="H8" s="13"/>
      <c r="I8" s="13"/>
      <c r="J8" s="13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14" t="s">
        <v>96</v>
      </c>
      <c r="C10" s="14" t="s">
        <v>49</v>
      </c>
      <c r="D10" s="14" t="s">
        <v>49</v>
      </c>
      <c r="E10" s="21" t="s">
        <v>97</v>
      </c>
      <c r="F10" s="14" t="s">
        <v>97</v>
      </c>
      <c r="G10" s="14">
        <v>100</v>
      </c>
      <c r="H10" s="14">
        <v>20</v>
      </c>
      <c r="I10" s="14">
        <f>G10*H10/100</f>
        <v>20</v>
      </c>
      <c r="J10" s="14"/>
    </row>
    <row r="11" ht="26.1" customHeight="1" spans="1:10">
      <c r="A11" s="3"/>
      <c r="B11" s="14" t="s">
        <v>98</v>
      </c>
      <c r="C11" s="14" t="s">
        <v>49</v>
      </c>
      <c r="D11" s="15" t="s">
        <v>49</v>
      </c>
      <c r="E11" s="21" t="s">
        <v>99</v>
      </c>
      <c r="F11" s="14" t="s">
        <v>99</v>
      </c>
      <c r="G11" s="14">
        <v>100</v>
      </c>
      <c r="H11" s="14">
        <v>20</v>
      </c>
      <c r="I11" s="14">
        <f>G11*H11/100</f>
        <v>20</v>
      </c>
      <c r="J11" s="14"/>
    </row>
    <row r="12" ht="39" customHeight="1" spans="1:10">
      <c r="A12" s="3"/>
      <c r="B12" s="14" t="s">
        <v>100</v>
      </c>
      <c r="C12" s="14" t="s">
        <v>49</v>
      </c>
      <c r="D12" s="15" t="s">
        <v>49</v>
      </c>
      <c r="E12" s="21" t="s">
        <v>101</v>
      </c>
      <c r="F12" s="14" t="s">
        <v>102</v>
      </c>
      <c r="G12" s="14">
        <v>90</v>
      </c>
      <c r="H12" s="14">
        <v>20</v>
      </c>
      <c r="I12" s="14">
        <f>G12*H12/100</f>
        <v>18</v>
      </c>
      <c r="J12" s="14"/>
    </row>
    <row r="13" ht="59" customHeight="1" spans="1:10">
      <c r="A13" s="3"/>
      <c r="B13" s="13" t="s">
        <v>103</v>
      </c>
      <c r="C13" s="14" t="s">
        <v>49</v>
      </c>
      <c r="D13" s="15" t="s">
        <v>49</v>
      </c>
      <c r="E13" s="21" t="s">
        <v>68</v>
      </c>
      <c r="F13" s="14" t="s">
        <v>104</v>
      </c>
      <c r="G13" s="14">
        <v>90</v>
      </c>
      <c r="H13" s="14">
        <v>20</v>
      </c>
      <c r="I13" s="14">
        <f>G13*H13/100</f>
        <v>18</v>
      </c>
      <c r="J13" s="14"/>
    </row>
    <row r="14" ht="26.1" customHeight="1" spans="1:10">
      <c r="A14" s="3"/>
      <c r="B14" s="14" t="s">
        <v>54</v>
      </c>
      <c r="C14" s="14" t="s">
        <v>39</v>
      </c>
      <c r="D14" s="15" t="s">
        <v>37</v>
      </c>
      <c r="E14" s="21">
        <v>80</v>
      </c>
      <c r="F14" s="14">
        <v>85</v>
      </c>
      <c r="G14" s="14">
        <v>100</v>
      </c>
      <c r="H14" s="14">
        <v>10</v>
      </c>
      <c r="I14" s="14">
        <f>G14*H14/100</f>
        <v>10</v>
      </c>
      <c r="J14" s="14"/>
    </row>
    <row r="15" ht="26.1" customHeight="1" spans="1:10">
      <c r="A15" s="17" t="s">
        <v>55</v>
      </c>
      <c r="B15" s="18"/>
      <c r="C15" s="18"/>
      <c r="D15" s="18"/>
      <c r="E15" s="18"/>
      <c r="F15" s="18"/>
      <c r="G15" s="18"/>
      <c r="H15" s="18"/>
      <c r="I15" s="18"/>
      <c r="J15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5:J15"/>
    <mergeCell ref="A5:A6"/>
    <mergeCell ref="A7:A8"/>
    <mergeCell ref="A9:A14"/>
  </mergeCells>
  <pageMargins left="0.75" right="0.75" top="0.747916666666667" bottom="0.55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M14" sqref="M14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105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8</v>
      </c>
      <c r="F4" s="8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11">
        <v>84000</v>
      </c>
      <c r="C6" s="12"/>
      <c r="D6" s="11">
        <v>82520</v>
      </c>
      <c r="E6" s="12"/>
      <c r="F6" s="11">
        <v>82520</v>
      </c>
      <c r="G6" s="12"/>
      <c r="H6" s="3">
        <v>100</v>
      </c>
      <c r="I6" s="19">
        <v>10</v>
      </c>
      <c r="J6" s="3">
        <v>100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75" customHeight="1" spans="1:10">
      <c r="A8" s="3"/>
      <c r="B8" s="14" t="s">
        <v>106</v>
      </c>
      <c r="C8" s="14"/>
      <c r="D8" s="14"/>
      <c r="E8" s="14"/>
      <c r="F8" s="14" t="s">
        <v>106</v>
      </c>
      <c r="G8" s="14"/>
      <c r="H8" s="14"/>
      <c r="I8" s="14"/>
      <c r="J8" s="14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14" t="s">
        <v>107</v>
      </c>
      <c r="C10" s="14" t="s">
        <v>108</v>
      </c>
      <c r="D10" s="21" t="s">
        <v>40</v>
      </c>
      <c r="E10" s="21">
        <v>73</v>
      </c>
      <c r="F10" s="14">
        <v>73</v>
      </c>
      <c r="G10" s="14">
        <v>100</v>
      </c>
      <c r="H10" s="14">
        <v>20</v>
      </c>
      <c r="I10" s="14">
        <f t="shared" ref="I10:I15" si="0">H10*100/100</f>
        <v>20</v>
      </c>
      <c r="J10" s="14"/>
    </row>
    <row r="11" ht="26.1" customHeight="1" spans="1:10">
      <c r="A11" s="3"/>
      <c r="B11" s="14" t="s">
        <v>61</v>
      </c>
      <c r="C11" s="14" t="s">
        <v>42</v>
      </c>
      <c r="D11" s="21" t="s">
        <v>43</v>
      </c>
      <c r="E11" s="21" t="s">
        <v>44</v>
      </c>
      <c r="F11" s="14" t="s">
        <v>109</v>
      </c>
      <c r="G11" s="14">
        <v>100</v>
      </c>
      <c r="H11" s="14">
        <v>10</v>
      </c>
      <c r="I11" s="14">
        <f t="shared" si="0"/>
        <v>10</v>
      </c>
      <c r="J11" s="14"/>
    </row>
    <row r="12" ht="26.1" customHeight="1" spans="1:10">
      <c r="A12" s="3"/>
      <c r="B12" s="14" t="s">
        <v>110</v>
      </c>
      <c r="C12" s="14" t="s">
        <v>49</v>
      </c>
      <c r="D12" s="21" t="s">
        <v>49</v>
      </c>
      <c r="E12" s="21" t="s">
        <v>111</v>
      </c>
      <c r="F12" s="14" t="s">
        <v>112</v>
      </c>
      <c r="G12" s="14">
        <v>100</v>
      </c>
      <c r="H12" s="14">
        <v>15</v>
      </c>
      <c r="I12" s="14">
        <f t="shared" si="0"/>
        <v>15</v>
      </c>
      <c r="J12" s="14"/>
    </row>
    <row r="13" ht="26.1" customHeight="1" spans="1:10">
      <c r="A13" s="3"/>
      <c r="B13" s="14" t="s">
        <v>113</v>
      </c>
      <c r="C13" s="14" t="s">
        <v>39</v>
      </c>
      <c r="D13" s="27" t="s">
        <v>114</v>
      </c>
      <c r="E13" s="21">
        <v>100</v>
      </c>
      <c r="F13" s="14">
        <v>100</v>
      </c>
      <c r="G13" s="14">
        <v>100</v>
      </c>
      <c r="H13" s="14">
        <v>15</v>
      </c>
      <c r="I13" s="14">
        <f t="shared" si="0"/>
        <v>15</v>
      </c>
      <c r="J13" s="14"/>
    </row>
    <row r="14" ht="26.1" customHeight="1" spans="1:10">
      <c r="A14" s="3"/>
      <c r="B14" s="14" t="s">
        <v>115</v>
      </c>
      <c r="C14" s="14" t="s">
        <v>46</v>
      </c>
      <c r="D14" s="21" t="s">
        <v>43</v>
      </c>
      <c r="E14" s="21">
        <v>8.4</v>
      </c>
      <c r="F14" s="14">
        <v>8.252</v>
      </c>
      <c r="G14" s="14">
        <v>100</v>
      </c>
      <c r="H14" s="14">
        <v>20</v>
      </c>
      <c r="I14" s="14">
        <f t="shared" si="0"/>
        <v>20</v>
      </c>
      <c r="J14" s="14"/>
    </row>
    <row r="15" ht="26.1" customHeight="1" spans="1:10">
      <c r="A15" s="3"/>
      <c r="B15" s="14" t="s">
        <v>64</v>
      </c>
      <c r="C15" s="14" t="s">
        <v>39</v>
      </c>
      <c r="D15" s="21" t="s">
        <v>43</v>
      </c>
      <c r="E15" s="21">
        <v>5</v>
      </c>
      <c r="F15" s="14">
        <v>5</v>
      </c>
      <c r="G15" s="14">
        <v>100</v>
      </c>
      <c r="H15" s="14">
        <v>10</v>
      </c>
      <c r="I15" s="14">
        <f t="shared" si="0"/>
        <v>10</v>
      </c>
      <c r="J15" s="14"/>
    </row>
    <row r="16" ht="26.1" customHeight="1" spans="1:10">
      <c r="A16" s="17" t="s">
        <v>55</v>
      </c>
      <c r="B16" s="18"/>
      <c r="C16" s="18"/>
      <c r="D16" s="18"/>
      <c r="E16" s="18"/>
      <c r="F16" s="18"/>
      <c r="G16" s="18"/>
      <c r="H16" s="18"/>
      <c r="I16" s="18"/>
      <c r="J16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6:J16"/>
    <mergeCell ref="A5:A6"/>
    <mergeCell ref="A7:A8"/>
    <mergeCell ref="A9:A15"/>
  </mergeCells>
  <pageMargins left="0.75" right="0.75" top="0.747916666666667" bottom="0.786805555555556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M14" sqref="M14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116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8</v>
      </c>
      <c r="F4" s="8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11">
        <v>770000</v>
      </c>
      <c r="C6" s="12"/>
      <c r="D6" s="11">
        <v>770000</v>
      </c>
      <c r="E6" s="12"/>
      <c r="F6" s="11">
        <v>770000</v>
      </c>
      <c r="G6" s="12"/>
      <c r="H6" s="3">
        <v>100</v>
      </c>
      <c r="I6" s="19">
        <v>10</v>
      </c>
      <c r="J6" s="3">
        <v>10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75" customHeight="1" spans="1:10">
      <c r="A8" s="3"/>
      <c r="B8" s="14" t="s">
        <v>117</v>
      </c>
      <c r="C8" s="14"/>
      <c r="D8" s="14"/>
      <c r="E8" s="14"/>
      <c r="F8" s="14" t="s">
        <v>118</v>
      </c>
      <c r="G8" s="14"/>
      <c r="H8" s="14"/>
      <c r="I8" s="14"/>
      <c r="J8" s="14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41" customHeight="1" spans="1:10">
      <c r="A10" s="3"/>
      <c r="B10" s="14" t="s">
        <v>119</v>
      </c>
      <c r="C10" s="14" t="s">
        <v>49</v>
      </c>
      <c r="D10" s="15" t="s">
        <v>49</v>
      </c>
      <c r="E10" s="15" t="s">
        <v>120</v>
      </c>
      <c r="F10" s="14" t="s">
        <v>121</v>
      </c>
      <c r="G10" s="14">
        <v>100</v>
      </c>
      <c r="H10" s="14">
        <v>20</v>
      </c>
      <c r="I10" s="14">
        <f>G10*H10/100</f>
        <v>20</v>
      </c>
      <c r="J10" s="14"/>
    </row>
    <row r="11" ht="26.1" customHeight="1" spans="1:10">
      <c r="A11" s="3"/>
      <c r="B11" s="14" t="s">
        <v>122</v>
      </c>
      <c r="C11" s="26" t="s">
        <v>46</v>
      </c>
      <c r="D11" s="14" t="s">
        <v>43</v>
      </c>
      <c r="E11" s="15">
        <v>77</v>
      </c>
      <c r="F11" s="14">
        <v>77</v>
      </c>
      <c r="G11" s="14">
        <v>100</v>
      </c>
      <c r="H11" s="14">
        <v>20</v>
      </c>
      <c r="I11" s="14">
        <f>G11*H11/100</f>
        <v>20</v>
      </c>
      <c r="J11" s="14"/>
    </row>
    <row r="12" ht="26.1" customHeight="1" spans="1:10">
      <c r="A12" s="3"/>
      <c r="B12" s="14" t="s">
        <v>123</v>
      </c>
      <c r="C12" s="26" t="s">
        <v>42</v>
      </c>
      <c r="D12" s="14" t="s">
        <v>43</v>
      </c>
      <c r="E12" s="15" t="s">
        <v>44</v>
      </c>
      <c r="F12" s="14" t="s">
        <v>44</v>
      </c>
      <c r="G12" s="14">
        <v>100</v>
      </c>
      <c r="H12" s="14">
        <v>20</v>
      </c>
      <c r="I12" s="14">
        <f>G12*H12/100</f>
        <v>20</v>
      </c>
      <c r="J12" s="14"/>
    </row>
    <row r="13" ht="26.1" customHeight="1" spans="1:10">
      <c r="A13" s="3"/>
      <c r="B13" s="14" t="s">
        <v>124</v>
      </c>
      <c r="C13" s="26" t="s">
        <v>39</v>
      </c>
      <c r="D13" s="14" t="s">
        <v>37</v>
      </c>
      <c r="E13" s="15">
        <v>90</v>
      </c>
      <c r="F13" s="14">
        <v>90</v>
      </c>
      <c r="G13" s="14">
        <v>100</v>
      </c>
      <c r="H13" s="14">
        <v>15</v>
      </c>
      <c r="I13" s="14">
        <f>G13*H13/100</f>
        <v>15</v>
      </c>
      <c r="J13" s="14"/>
    </row>
    <row r="14" ht="26.1" customHeight="1" spans="1:10">
      <c r="A14" s="3"/>
      <c r="B14" s="14" t="s">
        <v>64</v>
      </c>
      <c r="C14" s="26" t="s">
        <v>39</v>
      </c>
      <c r="D14" s="14" t="s">
        <v>43</v>
      </c>
      <c r="E14" s="15">
        <v>5</v>
      </c>
      <c r="F14" s="14">
        <v>5</v>
      </c>
      <c r="G14" s="14">
        <v>100</v>
      </c>
      <c r="H14" s="14">
        <v>15</v>
      </c>
      <c r="I14" s="14">
        <f>G14*H14/100</f>
        <v>15</v>
      </c>
      <c r="J14" s="14"/>
    </row>
    <row r="15" ht="26.1" customHeight="1" spans="1:10">
      <c r="A15" s="17" t="s">
        <v>55</v>
      </c>
      <c r="B15" s="18"/>
      <c r="C15" s="18"/>
      <c r="D15" s="18"/>
      <c r="E15" s="18"/>
      <c r="F15" s="18"/>
      <c r="G15" s="18"/>
      <c r="H15" s="18"/>
      <c r="I15" s="18"/>
      <c r="J15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5:J15"/>
    <mergeCell ref="A5:A6"/>
    <mergeCell ref="A7:A8"/>
    <mergeCell ref="A9:A14"/>
  </mergeCells>
  <pageMargins left="0.75" right="0.75" top="0.629166666666667" bottom="0.668055555555556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M14" sqref="M14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125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8</v>
      </c>
      <c r="F4" s="8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11">
        <v>3627000</v>
      </c>
      <c r="C6" s="12"/>
      <c r="D6" s="11">
        <v>3627000</v>
      </c>
      <c r="E6" s="12"/>
      <c r="F6" s="11">
        <v>3627000</v>
      </c>
      <c r="G6" s="12"/>
      <c r="H6" s="3">
        <v>100</v>
      </c>
      <c r="I6" s="19">
        <v>10</v>
      </c>
      <c r="J6" s="3">
        <v>10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75" customHeight="1" spans="1:10">
      <c r="A8" s="3"/>
      <c r="B8" s="14" t="s">
        <v>126</v>
      </c>
      <c r="C8" s="14"/>
      <c r="D8" s="14"/>
      <c r="E8" s="14"/>
      <c r="F8" s="14" t="s">
        <v>127</v>
      </c>
      <c r="G8" s="14"/>
      <c r="H8" s="14"/>
      <c r="I8" s="14"/>
      <c r="J8" s="14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14" t="s">
        <v>128</v>
      </c>
      <c r="C10" s="14" t="s">
        <v>129</v>
      </c>
      <c r="D10" s="21" t="s">
        <v>40</v>
      </c>
      <c r="E10" s="21">
        <v>6</v>
      </c>
      <c r="F10" s="14">
        <v>6</v>
      </c>
      <c r="G10" s="14">
        <v>100</v>
      </c>
      <c r="H10" s="14">
        <v>20</v>
      </c>
      <c r="I10" s="14">
        <f t="shared" ref="I10:I15" si="0">G10*H10/100</f>
        <v>20</v>
      </c>
      <c r="J10" s="14"/>
    </row>
    <row r="11" ht="26.1" customHeight="1" spans="1:10">
      <c r="A11" s="3"/>
      <c r="B11" s="14" t="s">
        <v>130</v>
      </c>
      <c r="C11" s="14" t="s">
        <v>46</v>
      </c>
      <c r="D11" s="21" t="s">
        <v>40</v>
      </c>
      <c r="E11" s="21">
        <v>362.7</v>
      </c>
      <c r="F11" s="14">
        <v>362.7</v>
      </c>
      <c r="G11" s="14">
        <v>100</v>
      </c>
      <c r="H11" s="14">
        <v>20</v>
      </c>
      <c r="I11" s="14">
        <f t="shared" si="0"/>
        <v>20</v>
      </c>
      <c r="J11" s="14"/>
    </row>
    <row r="12" ht="41" customHeight="1" spans="1:10">
      <c r="A12" s="3"/>
      <c r="B12" s="14" t="s">
        <v>131</v>
      </c>
      <c r="C12" s="14" t="s">
        <v>49</v>
      </c>
      <c r="D12" s="21" t="s">
        <v>49</v>
      </c>
      <c r="E12" s="21" t="s">
        <v>76</v>
      </c>
      <c r="F12" s="14" t="s">
        <v>131</v>
      </c>
      <c r="G12" s="14">
        <v>100</v>
      </c>
      <c r="H12" s="14">
        <v>15</v>
      </c>
      <c r="I12" s="14">
        <f t="shared" si="0"/>
        <v>15</v>
      </c>
      <c r="J12" s="14"/>
    </row>
    <row r="13" ht="26.1" customHeight="1" spans="1:10">
      <c r="A13" s="3"/>
      <c r="B13" s="14" t="s">
        <v>132</v>
      </c>
      <c r="C13" s="14" t="s">
        <v>49</v>
      </c>
      <c r="D13" s="21" t="s">
        <v>49</v>
      </c>
      <c r="E13" s="21" t="s">
        <v>133</v>
      </c>
      <c r="F13" s="14" t="s">
        <v>134</v>
      </c>
      <c r="G13" s="14">
        <v>100</v>
      </c>
      <c r="H13" s="14">
        <v>15</v>
      </c>
      <c r="I13" s="14">
        <f t="shared" si="0"/>
        <v>15</v>
      </c>
      <c r="J13" s="14"/>
    </row>
    <row r="14" ht="26.1" customHeight="1" spans="1:10">
      <c r="A14" s="3"/>
      <c r="B14" s="14" t="s">
        <v>135</v>
      </c>
      <c r="C14" s="14" t="s">
        <v>39</v>
      </c>
      <c r="D14" s="21" t="s">
        <v>37</v>
      </c>
      <c r="E14" s="21">
        <v>90</v>
      </c>
      <c r="F14" s="14">
        <v>98</v>
      </c>
      <c r="G14" s="14">
        <v>100</v>
      </c>
      <c r="H14" s="14">
        <v>10</v>
      </c>
      <c r="I14" s="14">
        <f t="shared" si="0"/>
        <v>10</v>
      </c>
      <c r="J14" s="14"/>
    </row>
    <row r="15" ht="26.1" customHeight="1" spans="1:10">
      <c r="A15" s="3"/>
      <c r="B15" s="14" t="s">
        <v>61</v>
      </c>
      <c r="C15" s="14" t="s">
        <v>42</v>
      </c>
      <c r="D15" s="21" t="s">
        <v>43</v>
      </c>
      <c r="E15" s="21" t="s">
        <v>44</v>
      </c>
      <c r="F15" s="14" t="s">
        <v>136</v>
      </c>
      <c r="G15" s="14">
        <v>100</v>
      </c>
      <c r="H15" s="14">
        <v>10</v>
      </c>
      <c r="I15" s="14">
        <f t="shared" si="0"/>
        <v>10</v>
      </c>
      <c r="J15" s="14"/>
    </row>
    <row r="16" ht="26.1" customHeight="1" spans="1:10">
      <c r="A16" s="17" t="s">
        <v>55</v>
      </c>
      <c r="B16" s="18"/>
      <c r="C16" s="18"/>
      <c r="D16" s="18"/>
      <c r="E16" s="18"/>
      <c r="F16" s="18"/>
      <c r="G16" s="18"/>
      <c r="H16" s="18"/>
      <c r="I16" s="18"/>
      <c r="J16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6:J16"/>
    <mergeCell ref="A5:A6"/>
    <mergeCell ref="A7:A8"/>
    <mergeCell ref="A9:A15"/>
  </mergeCells>
  <pageMargins left="0.75" right="0.75" top="0.590277777777778" bottom="0.747916666666667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M14" sqref="M14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137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7" t="s">
        <v>8</v>
      </c>
      <c r="F4" s="8"/>
      <c r="G4" s="3" t="s">
        <v>10</v>
      </c>
      <c r="H4" s="3" t="s">
        <v>11</v>
      </c>
      <c r="I4" s="3" t="s">
        <v>12</v>
      </c>
      <c r="J4" s="3">
        <v>41410062</v>
      </c>
    </row>
    <row r="5" ht="26.1" customHeight="1" spans="1:10">
      <c r="A5" s="9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0"/>
      <c r="B6" s="11">
        <v>200000</v>
      </c>
      <c r="C6" s="12"/>
      <c r="D6" s="11">
        <v>200000</v>
      </c>
      <c r="E6" s="12"/>
      <c r="F6" s="11">
        <v>200000</v>
      </c>
      <c r="G6" s="12"/>
      <c r="H6" s="3">
        <v>100</v>
      </c>
      <c r="I6" s="19">
        <v>10</v>
      </c>
      <c r="J6" s="3">
        <v>10</v>
      </c>
    </row>
    <row r="7" ht="26.1" customHeight="1" spans="1:10">
      <c r="A7" s="3" t="s">
        <v>20</v>
      </c>
      <c r="B7" s="3" t="s">
        <v>21</v>
      </c>
      <c r="C7" s="3"/>
      <c r="D7" s="3"/>
      <c r="E7" s="3"/>
      <c r="F7" s="3" t="s">
        <v>22</v>
      </c>
      <c r="G7" s="3"/>
      <c r="H7" s="3"/>
      <c r="I7" s="3"/>
      <c r="J7" s="3"/>
    </row>
    <row r="8" ht="75" customHeight="1" spans="1:10">
      <c r="A8" s="3"/>
      <c r="B8" s="14" t="s">
        <v>138</v>
      </c>
      <c r="C8" s="14"/>
      <c r="D8" s="14"/>
      <c r="E8" s="14"/>
      <c r="F8" s="14" t="s">
        <v>139</v>
      </c>
      <c r="G8" s="14"/>
      <c r="H8" s="14"/>
      <c r="I8" s="14"/>
      <c r="J8" s="14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13" t="s">
        <v>140</v>
      </c>
      <c r="C10" s="13" t="s">
        <v>129</v>
      </c>
      <c r="D10" s="21" t="s">
        <v>40</v>
      </c>
      <c r="E10" s="21">
        <v>2</v>
      </c>
      <c r="F10" s="14">
        <v>2</v>
      </c>
      <c r="G10" s="14">
        <v>100</v>
      </c>
      <c r="H10" s="14">
        <v>20</v>
      </c>
      <c r="I10" s="14">
        <f t="shared" ref="I10:I15" si="0">H10*G10/100</f>
        <v>20</v>
      </c>
      <c r="J10" s="25"/>
    </row>
    <row r="11" ht="26.1" customHeight="1" spans="1:10">
      <c r="A11" s="3"/>
      <c r="B11" s="13" t="s">
        <v>130</v>
      </c>
      <c r="C11" s="13" t="s">
        <v>46</v>
      </c>
      <c r="D11" s="21" t="s">
        <v>40</v>
      </c>
      <c r="E11" s="21">
        <v>20</v>
      </c>
      <c r="F11" s="14">
        <v>20</v>
      </c>
      <c r="G11" s="14">
        <v>100</v>
      </c>
      <c r="H11" s="14">
        <v>20</v>
      </c>
      <c r="I11" s="14">
        <f t="shared" si="0"/>
        <v>20</v>
      </c>
      <c r="J11" s="25"/>
    </row>
    <row r="12" ht="26.1" customHeight="1" spans="1:10">
      <c r="A12" s="3"/>
      <c r="B12" s="13" t="s">
        <v>131</v>
      </c>
      <c r="C12" s="13" t="s">
        <v>49</v>
      </c>
      <c r="D12" s="21" t="s">
        <v>49</v>
      </c>
      <c r="E12" s="21" t="s">
        <v>76</v>
      </c>
      <c r="F12" s="15" t="s">
        <v>76</v>
      </c>
      <c r="G12" s="14">
        <v>100</v>
      </c>
      <c r="H12" s="14">
        <v>15</v>
      </c>
      <c r="I12" s="14">
        <f t="shared" si="0"/>
        <v>15</v>
      </c>
      <c r="J12" s="25"/>
    </row>
    <row r="13" ht="26.1" customHeight="1" spans="1:10">
      <c r="A13" s="3"/>
      <c r="B13" s="13" t="s">
        <v>132</v>
      </c>
      <c r="C13" s="13" t="s">
        <v>49</v>
      </c>
      <c r="D13" s="21" t="s">
        <v>49</v>
      </c>
      <c r="E13" s="21" t="s">
        <v>53</v>
      </c>
      <c r="F13" s="15" t="s">
        <v>53</v>
      </c>
      <c r="G13" s="14">
        <v>100</v>
      </c>
      <c r="H13" s="14">
        <v>15</v>
      </c>
      <c r="I13" s="14">
        <f t="shared" si="0"/>
        <v>15</v>
      </c>
      <c r="J13" s="25"/>
    </row>
    <row r="14" ht="26.1" customHeight="1" spans="1:10">
      <c r="A14" s="3"/>
      <c r="B14" s="13" t="s">
        <v>135</v>
      </c>
      <c r="C14" s="13" t="s">
        <v>39</v>
      </c>
      <c r="D14" s="21" t="s">
        <v>37</v>
      </c>
      <c r="E14" s="21">
        <v>90</v>
      </c>
      <c r="F14" s="15">
        <v>90</v>
      </c>
      <c r="G14" s="14">
        <v>100</v>
      </c>
      <c r="H14" s="14">
        <v>10</v>
      </c>
      <c r="I14" s="14">
        <f t="shared" si="0"/>
        <v>10</v>
      </c>
      <c r="J14" s="25"/>
    </row>
    <row r="15" ht="26.1" customHeight="1" spans="1:10">
      <c r="A15" s="3"/>
      <c r="B15" s="13" t="s">
        <v>61</v>
      </c>
      <c r="C15" s="13" t="s">
        <v>42</v>
      </c>
      <c r="D15" s="21" t="s">
        <v>43</v>
      </c>
      <c r="E15" s="21" t="s">
        <v>44</v>
      </c>
      <c r="F15" s="14" t="s">
        <v>141</v>
      </c>
      <c r="G15" s="14">
        <v>100</v>
      </c>
      <c r="H15" s="14">
        <v>10</v>
      </c>
      <c r="I15" s="14">
        <f t="shared" si="0"/>
        <v>10</v>
      </c>
      <c r="J15" s="25"/>
    </row>
    <row r="16" ht="26.1" customHeight="1" spans="1:10">
      <c r="A16" s="3"/>
      <c r="B16" s="3"/>
      <c r="C16" s="3"/>
      <c r="D16" s="24"/>
      <c r="E16" s="24"/>
      <c r="F16" s="3"/>
      <c r="G16" s="3"/>
      <c r="H16" s="3"/>
      <c r="I16" s="3"/>
      <c r="J16" s="3"/>
    </row>
    <row r="17" ht="26.1" customHeight="1" spans="1:10">
      <c r="A17" s="3"/>
      <c r="B17" s="3"/>
      <c r="C17" s="3"/>
      <c r="D17" s="24"/>
      <c r="E17" s="24"/>
      <c r="F17" s="3"/>
      <c r="G17" s="3"/>
      <c r="H17" s="3"/>
      <c r="I17" s="3"/>
      <c r="J17" s="3"/>
    </row>
    <row r="18" ht="26.1" customHeight="1" spans="1:10">
      <c r="A18" s="17" t="s">
        <v>55</v>
      </c>
      <c r="B18" s="18"/>
      <c r="C18" s="18"/>
      <c r="D18" s="18"/>
      <c r="E18" s="18"/>
      <c r="F18" s="18"/>
      <c r="G18" s="18"/>
      <c r="H18" s="18"/>
      <c r="I18" s="18"/>
      <c r="J18" s="20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8:J18"/>
    <mergeCell ref="A5:A6"/>
    <mergeCell ref="A7:A8"/>
    <mergeCell ref="A9:A17"/>
  </mergeCells>
  <pageMargins left="0.75" right="0.75" top="0.511805555555556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2021-1</vt:lpstr>
      <vt:lpstr>2021-2</vt:lpstr>
      <vt:lpstr>2021-3</vt:lpstr>
      <vt:lpstr>2021-4</vt:lpstr>
      <vt:lpstr>2021-5</vt:lpstr>
      <vt:lpstr>2021-6</vt:lpstr>
      <vt:lpstr>2021-7</vt:lpstr>
      <vt:lpstr>2021-8</vt:lpstr>
      <vt:lpstr>2021-9</vt:lpstr>
      <vt:lpstr>2021-10</vt:lpstr>
      <vt:lpstr>2021-11</vt:lpstr>
      <vt:lpstr>2021-12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2022-10-09T03:51:45Z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C1CDECBA96DB457D9832A6DCD2DA4C5B</vt:lpwstr>
  </property>
</Properties>
</file>