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无编小车交通费" sheetId="2" r:id="rId1"/>
    <sheet name="安全质量管理软件" sheetId="3" r:id="rId2"/>
  </sheets>
  <calcPr calcId="144525"/>
</workbook>
</file>

<file path=xl/sharedStrings.xml><?xml version="1.0" encoding="utf-8"?>
<sst xmlns="http://schemas.openxmlformats.org/spreadsheetml/2006/main" count="126" uniqueCount="62">
  <si>
    <t>璧山区2021年度项目支出绩效自评表</t>
  </si>
  <si>
    <t>项目名称</t>
  </si>
  <si>
    <t>无编小车交通费</t>
  </si>
  <si>
    <t>自评总分</t>
  </si>
  <si>
    <t>等级</t>
  </si>
  <si>
    <t>优</t>
  </si>
  <si>
    <t>实施单位</t>
  </si>
  <si>
    <t>重庆市璧山区建设工程安全质量事务中心</t>
  </si>
  <si>
    <t>主管部门</t>
  </si>
  <si>
    <t>重庆市璧山区住房和城乡建设委员会</t>
  </si>
  <si>
    <t>填表人</t>
  </si>
  <si>
    <t>钱锦绣</t>
  </si>
  <si>
    <t>电话</t>
  </si>
  <si>
    <t>项目资金
（元）</t>
  </si>
  <si>
    <t>年初预算数</t>
  </si>
  <si>
    <t>全年（调整）预算数</t>
  </si>
  <si>
    <t>全年执行数</t>
  </si>
  <si>
    <t>执行率（%）</t>
  </si>
  <si>
    <t>执行率权重</t>
  </si>
  <si>
    <t>执行率得分</t>
  </si>
  <si>
    <t>当年绩效目标</t>
  </si>
  <si>
    <t>预期绩效目标</t>
  </si>
  <si>
    <t>绩效目标实际完成情况</t>
  </si>
  <si>
    <t>我中心负责全区所有在建工程的质量、安全监督工作，工作量大任务重。中心共5个监督组，每个工作日及周末都需要去各个工地监督及巡查。2020年前，中心共有三辆公务车（均无编），公务车改革后，其中两辆已公开拍卖，现有一辆公务用车根本无法满足日常工作需要，急需租赁至少两辆公务用车以确保质量、安全监督工作及周末巡查工作的正常开展。</t>
  </si>
  <si>
    <t>2021年，我单位共有自有车辆1辆，租赁车辆2辆，车辆运行情况安全，租车成本可控，租车时效为1年，对提高工作效率，保证正常工作开展有一定左右，使用人员满意度达98%。</t>
  </si>
  <si>
    <t>绩
效
指
标</t>
  </si>
  <si>
    <t>指标名称</t>
  </si>
  <si>
    <t>计量单位</t>
  </si>
  <si>
    <t>指标性质</t>
  </si>
  <si>
    <t>年度指标值</t>
  </si>
  <si>
    <t>全年完成值</t>
  </si>
  <si>
    <t>得分系数（%）</t>
  </si>
  <si>
    <t>指标权重（分）</t>
  </si>
  <si>
    <t>指标得分（分）</t>
  </si>
  <si>
    <t>偏差原因分析及改进措施</t>
  </si>
  <si>
    <t>自有车辆</t>
  </si>
  <si>
    <t>辆</t>
  </si>
  <si>
    <t>≥</t>
  </si>
  <si>
    <t>租赁车辆</t>
  </si>
  <si>
    <t>车辆安全运行情况</t>
  </si>
  <si>
    <t>%</t>
  </si>
  <si>
    <t>租车成本控制率</t>
  </si>
  <si>
    <t>租车时效</t>
  </si>
  <si>
    <t>年</t>
  </si>
  <si>
    <t>提高工作效率</t>
  </si>
  <si>
    <t>无</t>
  </si>
  <si>
    <t>提高</t>
  </si>
  <si>
    <t>保证正常工作开展</t>
  </si>
  <si>
    <t>正常开展</t>
  </si>
  <si>
    <t>使用人员满意度</t>
  </si>
  <si>
    <t>备注</t>
  </si>
  <si>
    <t>安全、质量管理软件</t>
  </si>
  <si>
    <t>机构改革后，质监、安监工作合二为一，为加强工程管理、简化报监程序，方便服务对象，我中心于2020年开发、使用了一套专业管理软件用于日常质量、安全管理工作，确保软件的正常使用、升级维护以及使用端口费用。</t>
  </si>
  <si>
    <t>2021年，我区安全、质量管理软件所有在建项目建立端口300个，软件端口维护成本控制率100%，端口正常运行情况为90%，维护升级及时率为100%，对加强过程管理、简化报监程序都有益处，同时提高了质监安监的工作效率，使用人员满意度为94%。</t>
  </si>
  <si>
    <t>全区所有在建项目端口数</t>
  </si>
  <si>
    <t>个</t>
  </si>
  <si>
    <t>维护成本控制率</t>
  </si>
  <si>
    <t>端口正常运行情况</t>
  </si>
  <si>
    <t>偏差原因：在使用过程中，有出现端口有问题需要维护的情况；
改进措施：进一步加强端口日常维护和检查的力度，避免出现问题后再去修理，做到定期检查、更换维护。</t>
  </si>
  <si>
    <t>软件升级维护及时率</t>
  </si>
  <si>
    <t>加强过程管理、简化报监程序</t>
  </si>
  <si>
    <t>加强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</si>
</sst>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6"/>
      <name val="仿宋"/>
      <charset val="134"/>
    </font>
    <font>
      <sz val="12"/>
      <name val="仿宋"/>
      <charset val="134"/>
    </font>
    <font>
      <sz val="9"/>
      <name val="仿宋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16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D20" sqref="D20"/>
    </sheetView>
  </sheetViews>
  <sheetFormatPr defaultColWidth="9" defaultRowHeight="13.5"/>
  <cols>
    <col min="3" max="3" width="17.625" customWidth="1"/>
    <col min="5" max="5" width="14.5" customWidth="1"/>
    <col min="6" max="6" width="12.375" customWidth="1"/>
    <col min="9" max="9" width="12.375" customWidth="1"/>
    <col min="10" max="10" width="14.5" customWidth="1"/>
  </cols>
  <sheetData>
    <row r="1" ht="20.2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4" customHeight="1" spans="1:10">
      <c r="A2" s="2" t="s">
        <v>1</v>
      </c>
      <c r="B2" s="3" t="s">
        <v>2</v>
      </c>
      <c r="C2" s="4"/>
      <c r="D2" s="4"/>
      <c r="E2" s="4"/>
      <c r="F2" s="5"/>
      <c r="G2" s="2" t="s">
        <v>3</v>
      </c>
      <c r="H2" s="2">
        <f>SUM(I9:I16)+J5</f>
        <v>100</v>
      </c>
      <c r="I2" s="2" t="s">
        <v>4</v>
      </c>
      <c r="J2" s="2" t="s">
        <v>5</v>
      </c>
    </row>
    <row r="3" ht="30" customHeight="1" spans="1:10">
      <c r="A3" s="2" t="s">
        <v>6</v>
      </c>
      <c r="B3" s="3" t="s">
        <v>7</v>
      </c>
      <c r="C3" s="5"/>
      <c r="D3" s="2" t="s">
        <v>8</v>
      </c>
      <c r="E3" s="3" t="s">
        <v>9</v>
      </c>
      <c r="F3" s="5"/>
      <c r="G3" s="2" t="s">
        <v>10</v>
      </c>
      <c r="H3" s="2" t="s">
        <v>11</v>
      </c>
      <c r="I3" s="2" t="s">
        <v>12</v>
      </c>
      <c r="J3" s="2">
        <v>41438351</v>
      </c>
    </row>
    <row r="4" ht="28.5" spans="1:10">
      <c r="A4" s="7" t="s">
        <v>13</v>
      </c>
      <c r="B4" s="3" t="s">
        <v>14</v>
      </c>
      <c r="C4" s="5"/>
      <c r="D4" s="3" t="s">
        <v>15</v>
      </c>
      <c r="E4" s="5"/>
      <c r="F4" s="3" t="s">
        <v>16</v>
      </c>
      <c r="G4" s="5"/>
      <c r="H4" s="3" t="s">
        <v>17</v>
      </c>
      <c r="I4" s="3" t="s">
        <v>18</v>
      </c>
      <c r="J4" s="2" t="s">
        <v>19</v>
      </c>
    </row>
    <row r="5" ht="14.25" spans="1:10">
      <c r="A5" s="8"/>
      <c r="B5" s="3">
        <v>100000</v>
      </c>
      <c r="C5" s="5"/>
      <c r="D5" s="9"/>
      <c r="E5" s="10"/>
      <c r="F5" s="3">
        <v>100000</v>
      </c>
      <c r="G5" s="5"/>
      <c r="H5" s="2">
        <f>F5/B5*100</f>
        <v>100</v>
      </c>
      <c r="I5" s="14">
        <v>10</v>
      </c>
      <c r="J5" s="2">
        <f>H5*0.1</f>
        <v>10</v>
      </c>
    </row>
    <row r="6" ht="28" customHeight="1" spans="1:10">
      <c r="A6" s="2" t="s">
        <v>20</v>
      </c>
      <c r="B6" s="2" t="s">
        <v>21</v>
      </c>
      <c r="C6" s="2"/>
      <c r="D6" s="2"/>
      <c r="E6" s="2"/>
      <c r="F6" s="2" t="s">
        <v>22</v>
      </c>
      <c r="G6" s="2"/>
      <c r="H6" s="2"/>
      <c r="I6" s="2"/>
      <c r="J6" s="2"/>
    </row>
    <row r="7" ht="112" customHeight="1" spans="1:10">
      <c r="A7" s="2"/>
      <c r="B7" s="11" t="s">
        <v>23</v>
      </c>
      <c r="C7" s="11"/>
      <c r="D7" s="2"/>
      <c r="E7" s="11"/>
      <c r="F7" s="11" t="s">
        <v>24</v>
      </c>
      <c r="G7" s="11"/>
      <c r="H7" s="11"/>
      <c r="I7" s="11"/>
      <c r="J7" s="11"/>
    </row>
    <row r="8" ht="33" customHeight="1" spans="1:10">
      <c r="A8" s="2" t="s">
        <v>25</v>
      </c>
      <c r="B8" s="2" t="s">
        <v>26</v>
      </c>
      <c r="C8" s="2" t="s">
        <v>27</v>
      </c>
      <c r="D8" s="2" t="s">
        <v>28</v>
      </c>
      <c r="E8" s="2" t="s">
        <v>29</v>
      </c>
      <c r="F8" s="2" t="s">
        <v>30</v>
      </c>
      <c r="G8" s="2" t="s">
        <v>31</v>
      </c>
      <c r="H8" s="2" t="s">
        <v>32</v>
      </c>
      <c r="I8" s="2" t="s">
        <v>33</v>
      </c>
      <c r="J8" s="2" t="s">
        <v>34</v>
      </c>
    </row>
    <row r="9" ht="33" customHeight="1" spans="1:10">
      <c r="A9" s="2"/>
      <c r="B9" s="2" t="s">
        <v>35</v>
      </c>
      <c r="C9" s="2" t="s">
        <v>36</v>
      </c>
      <c r="D9" s="2" t="s">
        <v>37</v>
      </c>
      <c r="E9" s="2">
        <v>1</v>
      </c>
      <c r="F9" s="2">
        <v>1</v>
      </c>
      <c r="G9" s="2">
        <v>100</v>
      </c>
      <c r="H9" s="2">
        <v>10</v>
      </c>
      <c r="I9" s="2">
        <f t="shared" ref="I9:I16" si="0">G9*H9*0.01</f>
        <v>10</v>
      </c>
      <c r="J9" s="2"/>
    </row>
    <row r="10" ht="33" customHeight="1" spans="1:10">
      <c r="A10" s="2"/>
      <c r="B10" s="2" t="s">
        <v>38</v>
      </c>
      <c r="C10" s="2" t="s">
        <v>36</v>
      </c>
      <c r="D10" s="2" t="s">
        <v>37</v>
      </c>
      <c r="E10" s="2">
        <v>2</v>
      </c>
      <c r="F10" s="2">
        <v>2</v>
      </c>
      <c r="G10" s="2">
        <v>100</v>
      </c>
      <c r="H10" s="2">
        <v>15</v>
      </c>
      <c r="I10" s="2">
        <f t="shared" si="0"/>
        <v>15</v>
      </c>
      <c r="J10" s="2"/>
    </row>
    <row r="11" ht="33" customHeight="1" spans="1:10">
      <c r="A11" s="2"/>
      <c r="B11" s="2" t="s">
        <v>39</v>
      </c>
      <c r="C11" s="2" t="s">
        <v>40</v>
      </c>
      <c r="D11" s="2" t="s">
        <v>37</v>
      </c>
      <c r="E11" s="2">
        <v>100</v>
      </c>
      <c r="F11" s="2">
        <v>100</v>
      </c>
      <c r="G11" s="2">
        <v>100</v>
      </c>
      <c r="H11" s="2">
        <v>15</v>
      </c>
      <c r="I11" s="2">
        <f t="shared" si="0"/>
        <v>15</v>
      </c>
      <c r="J11" s="2"/>
    </row>
    <row r="12" ht="33" customHeight="1" spans="1:10">
      <c r="A12" s="2"/>
      <c r="B12" s="2" t="s">
        <v>41</v>
      </c>
      <c r="C12" s="2" t="s">
        <v>40</v>
      </c>
      <c r="D12" s="2" t="s">
        <v>37</v>
      </c>
      <c r="E12" s="2">
        <v>100</v>
      </c>
      <c r="F12" s="2">
        <v>100</v>
      </c>
      <c r="G12" s="2">
        <v>100</v>
      </c>
      <c r="H12" s="2">
        <v>10</v>
      </c>
      <c r="I12" s="2">
        <f t="shared" si="0"/>
        <v>10</v>
      </c>
      <c r="J12" s="2"/>
    </row>
    <row r="13" ht="33" customHeight="1" spans="1:10">
      <c r="A13" s="2"/>
      <c r="B13" s="2" t="s">
        <v>42</v>
      </c>
      <c r="C13" s="2" t="s">
        <v>43</v>
      </c>
      <c r="D13" s="2" t="s">
        <v>37</v>
      </c>
      <c r="E13" s="2">
        <v>1</v>
      </c>
      <c r="F13" s="2">
        <v>1</v>
      </c>
      <c r="G13" s="2">
        <v>100</v>
      </c>
      <c r="H13" s="2">
        <v>10</v>
      </c>
      <c r="I13" s="2">
        <f t="shared" si="0"/>
        <v>10</v>
      </c>
      <c r="J13" s="2"/>
    </row>
    <row r="14" ht="33" customHeight="1" spans="1:10">
      <c r="A14" s="2"/>
      <c r="B14" s="2" t="s">
        <v>44</v>
      </c>
      <c r="C14" s="2" t="s">
        <v>45</v>
      </c>
      <c r="D14" s="2" t="s">
        <v>45</v>
      </c>
      <c r="E14" s="2" t="s">
        <v>46</v>
      </c>
      <c r="F14" s="2" t="s">
        <v>46</v>
      </c>
      <c r="G14" s="2">
        <v>100</v>
      </c>
      <c r="H14" s="2">
        <v>10</v>
      </c>
      <c r="I14" s="2">
        <f t="shared" si="0"/>
        <v>10</v>
      </c>
      <c r="J14" s="2"/>
    </row>
    <row r="15" ht="33" customHeight="1" spans="1:10">
      <c r="A15" s="2"/>
      <c r="B15" s="2" t="s">
        <v>47</v>
      </c>
      <c r="C15" s="2" t="s">
        <v>45</v>
      </c>
      <c r="D15" s="2" t="s">
        <v>45</v>
      </c>
      <c r="E15" s="2" t="s">
        <v>48</v>
      </c>
      <c r="F15" s="2" t="s">
        <v>48</v>
      </c>
      <c r="G15" s="2">
        <v>100</v>
      </c>
      <c r="H15" s="2">
        <v>10</v>
      </c>
      <c r="I15" s="2">
        <f t="shared" si="0"/>
        <v>10</v>
      </c>
      <c r="J15" s="2"/>
    </row>
    <row r="16" ht="33" customHeight="1" spans="1:10">
      <c r="A16" s="2"/>
      <c r="B16" s="2" t="s">
        <v>49</v>
      </c>
      <c r="C16" s="2" t="s">
        <v>40</v>
      </c>
      <c r="D16" s="2" t="s">
        <v>37</v>
      </c>
      <c r="E16" s="2">
        <v>90</v>
      </c>
      <c r="F16" s="2">
        <v>98</v>
      </c>
      <c r="G16" s="2">
        <v>100</v>
      </c>
      <c r="H16" s="2">
        <v>10</v>
      </c>
      <c r="I16" s="2">
        <f t="shared" si="0"/>
        <v>10</v>
      </c>
      <c r="J16" s="2"/>
    </row>
    <row r="17" ht="14.25" spans="1:10">
      <c r="A17" s="12" t="s">
        <v>50</v>
      </c>
      <c r="B17" s="13"/>
      <c r="C17" s="13"/>
      <c r="D17" s="4"/>
      <c r="E17" s="13"/>
      <c r="F17" s="13"/>
      <c r="G17" s="13"/>
      <c r="H17" s="13"/>
      <c r="I17" s="13"/>
      <c r="J17" s="15"/>
    </row>
  </sheetData>
  <mergeCells count="18">
    <mergeCell ref="A1:J1"/>
    <mergeCell ref="B2:F2"/>
    <mergeCell ref="B3:C3"/>
    <mergeCell ref="E3:F3"/>
    <mergeCell ref="B4:C4"/>
    <mergeCell ref="D4:E4"/>
    <mergeCell ref="F4:G4"/>
    <mergeCell ref="B5:C5"/>
    <mergeCell ref="D5:E5"/>
    <mergeCell ref="F5:G5"/>
    <mergeCell ref="B6:E6"/>
    <mergeCell ref="F6:J6"/>
    <mergeCell ref="B7:E7"/>
    <mergeCell ref="F7:J7"/>
    <mergeCell ref="A17:J17"/>
    <mergeCell ref="A4:A5"/>
    <mergeCell ref="A6:A7"/>
    <mergeCell ref="A8:A1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opLeftCell="A4" workbookViewId="0">
      <selection activeCell="J10" sqref="J10"/>
    </sheetView>
  </sheetViews>
  <sheetFormatPr defaultColWidth="9" defaultRowHeight="13.5"/>
  <cols>
    <col min="2" max="2" width="16.375" customWidth="1"/>
    <col min="3" max="3" width="17.25" customWidth="1"/>
    <col min="6" max="6" width="16.875" customWidth="1"/>
    <col min="9" max="9" width="10.625" customWidth="1"/>
    <col min="10" max="10" width="24.875" customWidth="1"/>
  </cols>
  <sheetData>
    <row r="1" ht="20.2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1" customHeight="1" spans="1:10">
      <c r="A2" s="2" t="s">
        <v>1</v>
      </c>
      <c r="B2" s="3" t="s">
        <v>51</v>
      </c>
      <c r="C2" s="4"/>
      <c r="D2" s="4"/>
      <c r="E2" s="4"/>
      <c r="F2" s="5"/>
      <c r="G2" s="2" t="s">
        <v>3</v>
      </c>
      <c r="H2" s="6">
        <f>SUM(I9:I15)+J5</f>
        <v>96.8830666666667</v>
      </c>
      <c r="I2" s="2" t="s">
        <v>4</v>
      </c>
      <c r="J2" s="2" t="s">
        <v>5</v>
      </c>
    </row>
    <row r="3" ht="39" customHeight="1" spans="1:10">
      <c r="A3" s="2" t="s">
        <v>6</v>
      </c>
      <c r="B3" s="3" t="s">
        <v>7</v>
      </c>
      <c r="C3" s="5"/>
      <c r="D3" s="2" t="s">
        <v>8</v>
      </c>
      <c r="E3" s="3" t="s">
        <v>9</v>
      </c>
      <c r="F3" s="5"/>
      <c r="G3" s="2" t="s">
        <v>10</v>
      </c>
      <c r="H3" s="2" t="s">
        <v>11</v>
      </c>
      <c r="I3" s="2" t="s">
        <v>12</v>
      </c>
      <c r="J3" s="2">
        <v>41438351</v>
      </c>
    </row>
    <row r="4" ht="28.5" spans="1:10">
      <c r="A4" s="7" t="s">
        <v>13</v>
      </c>
      <c r="B4" s="3" t="s">
        <v>14</v>
      </c>
      <c r="C4" s="5"/>
      <c r="D4" s="3" t="s">
        <v>15</v>
      </c>
      <c r="E4" s="5"/>
      <c r="F4" s="3" t="s">
        <v>16</v>
      </c>
      <c r="G4" s="5"/>
      <c r="H4" s="3" t="s">
        <v>17</v>
      </c>
      <c r="I4" s="3" t="s">
        <v>18</v>
      </c>
      <c r="J4" s="2" t="s">
        <v>19</v>
      </c>
    </row>
    <row r="5" ht="22" customHeight="1" spans="1:10">
      <c r="A5" s="8"/>
      <c r="B5" s="3">
        <v>90000</v>
      </c>
      <c r="C5" s="5"/>
      <c r="D5" s="9"/>
      <c r="E5" s="10"/>
      <c r="F5" s="3">
        <v>88947.6</v>
      </c>
      <c r="G5" s="5"/>
      <c r="H5" s="6">
        <f>F5/B5*100</f>
        <v>98.8306666666667</v>
      </c>
      <c r="I5" s="14">
        <v>10</v>
      </c>
      <c r="J5" s="6">
        <f>H5*0.1</f>
        <v>9.88306666666667</v>
      </c>
    </row>
    <row r="6" ht="21" customHeight="1" spans="1:10">
      <c r="A6" s="2" t="s">
        <v>20</v>
      </c>
      <c r="B6" s="2" t="s">
        <v>21</v>
      </c>
      <c r="C6" s="2"/>
      <c r="D6" s="2"/>
      <c r="E6" s="2"/>
      <c r="F6" s="2" t="s">
        <v>22</v>
      </c>
      <c r="G6" s="2"/>
      <c r="H6" s="2"/>
      <c r="I6" s="2"/>
      <c r="J6" s="2"/>
    </row>
    <row r="7" ht="86" customHeight="1" spans="1:10">
      <c r="A7" s="2"/>
      <c r="B7" s="11" t="s">
        <v>52</v>
      </c>
      <c r="C7" s="11"/>
      <c r="D7" s="2"/>
      <c r="E7" s="11"/>
      <c r="F7" s="11" t="s">
        <v>53</v>
      </c>
      <c r="G7" s="11"/>
      <c r="H7" s="11"/>
      <c r="I7" s="11"/>
      <c r="J7" s="11"/>
    </row>
    <row r="8" ht="36" customHeight="1" spans="1:10">
      <c r="A8" s="2" t="s">
        <v>25</v>
      </c>
      <c r="B8" s="2" t="s">
        <v>26</v>
      </c>
      <c r="C8" s="2" t="s">
        <v>27</v>
      </c>
      <c r="D8" s="2" t="s">
        <v>28</v>
      </c>
      <c r="E8" s="2" t="s">
        <v>29</v>
      </c>
      <c r="F8" s="2" t="s">
        <v>30</v>
      </c>
      <c r="G8" s="2" t="s">
        <v>31</v>
      </c>
      <c r="H8" s="2" t="s">
        <v>32</v>
      </c>
      <c r="I8" s="2" t="s">
        <v>33</v>
      </c>
      <c r="J8" s="2" t="s">
        <v>34</v>
      </c>
    </row>
    <row r="9" ht="36" customHeight="1" spans="1:10">
      <c r="A9" s="2"/>
      <c r="B9" s="2" t="s">
        <v>54</v>
      </c>
      <c r="C9" s="2" t="s">
        <v>55</v>
      </c>
      <c r="D9" s="2" t="s">
        <v>37</v>
      </c>
      <c r="E9" s="2">
        <v>300</v>
      </c>
      <c r="F9" s="2">
        <v>300</v>
      </c>
      <c r="G9" s="2">
        <v>100</v>
      </c>
      <c r="H9" s="2">
        <v>20</v>
      </c>
      <c r="I9" s="2">
        <f t="shared" ref="I9:I15" si="0">G9*H9*0.01</f>
        <v>20</v>
      </c>
      <c r="J9" s="2"/>
    </row>
    <row r="10" ht="36" customHeight="1" spans="1:10">
      <c r="A10" s="2"/>
      <c r="B10" s="2" t="s">
        <v>56</v>
      </c>
      <c r="C10" s="2" t="s">
        <v>40</v>
      </c>
      <c r="D10" s="2" t="s">
        <v>37</v>
      </c>
      <c r="E10" s="2">
        <v>100</v>
      </c>
      <c r="F10" s="2">
        <v>100</v>
      </c>
      <c r="G10" s="2">
        <v>100</v>
      </c>
      <c r="H10" s="2">
        <v>15</v>
      </c>
      <c r="I10" s="2">
        <f t="shared" si="0"/>
        <v>15</v>
      </c>
      <c r="J10" s="2"/>
    </row>
    <row r="11" ht="125" customHeight="1" spans="1:10">
      <c r="A11" s="2"/>
      <c r="B11" s="2" t="s">
        <v>57</v>
      </c>
      <c r="C11" s="2" t="s">
        <v>40</v>
      </c>
      <c r="D11" s="2" t="s">
        <v>37</v>
      </c>
      <c r="E11" s="2">
        <v>100</v>
      </c>
      <c r="F11" s="2">
        <v>90</v>
      </c>
      <c r="G11" s="2">
        <v>80</v>
      </c>
      <c r="H11" s="2">
        <v>15</v>
      </c>
      <c r="I11" s="2">
        <f t="shared" si="0"/>
        <v>12</v>
      </c>
      <c r="J11" s="11" t="s">
        <v>58</v>
      </c>
    </row>
    <row r="12" ht="36" customHeight="1" spans="1:10">
      <c r="A12" s="2"/>
      <c r="B12" s="2" t="s">
        <v>59</v>
      </c>
      <c r="C12" s="2" t="s">
        <v>40</v>
      </c>
      <c r="D12" s="2" t="s">
        <v>37</v>
      </c>
      <c r="E12" s="2">
        <v>100</v>
      </c>
      <c r="F12" s="2">
        <v>100</v>
      </c>
      <c r="G12" s="2">
        <v>100</v>
      </c>
      <c r="H12" s="2">
        <v>10</v>
      </c>
      <c r="I12" s="2">
        <f t="shared" si="0"/>
        <v>10</v>
      </c>
      <c r="J12" s="2"/>
    </row>
    <row r="13" ht="36" customHeight="1" spans="1:10">
      <c r="A13" s="2"/>
      <c r="B13" s="2" t="s">
        <v>60</v>
      </c>
      <c r="C13" s="2" t="s">
        <v>45</v>
      </c>
      <c r="D13" s="2" t="s">
        <v>45</v>
      </c>
      <c r="E13" s="2" t="s">
        <v>61</v>
      </c>
      <c r="F13" s="2" t="s">
        <v>61</v>
      </c>
      <c r="G13" s="2">
        <v>100</v>
      </c>
      <c r="H13" s="2">
        <v>10</v>
      </c>
      <c r="I13" s="2">
        <f t="shared" si="0"/>
        <v>10</v>
      </c>
      <c r="J13" s="2"/>
    </row>
    <row r="14" ht="36" customHeight="1" spans="1:10">
      <c r="A14" s="2"/>
      <c r="B14" s="2" t="s">
        <v>44</v>
      </c>
      <c r="C14" s="2" t="s">
        <v>45</v>
      </c>
      <c r="D14" s="2" t="s">
        <v>45</v>
      </c>
      <c r="E14" s="2" t="s">
        <v>46</v>
      </c>
      <c r="F14" s="2" t="s">
        <v>46</v>
      </c>
      <c r="G14" s="2">
        <v>100</v>
      </c>
      <c r="H14" s="2">
        <v>10</v>
      </c>
      <c r="I14" s="2">
        <f t="shared" si="0"/>
        <v>10</v>
      </c>
      <c r="J14" s="2"/>
    </row>
    <row r="15" ht="36" customHeight="1" spans="1:10">
      <c r="A15" s="2"/>
      <c r="B15" s="2" t="s">
        <v>49</v>
      </c>
      <c r="C15" s="2" t="s">
        <v>40</v>
      </c>
      <c r="D15" s="2" t="s">
        <v>37</v>
      </c>
      <c r="E15" s="2">
        <v>90</v>
      </c>
      <c r="F15" s="2">
        <v>94</v>
      </c>
      <c r="G15" s="2">
        <v>100</v>
      </c>
      <c r="H15" s="2">
        <v>10</v>
      </c>
      <c r="I15" s="2">
        <f t="shared" si="0"/>
        <v>10</v>
      </c>
      <c r="J15" s="2"/>
    </row>
    <row r="16" ht="14.25" spans="1:10">
      <c r="A16" s="12" t="s">
        <v>50</v>
      </c>
      <c r="B16" s="13"/>
      <c r="C16" s="13"/>
      <c r="D16" s="4"/>
      <c r="E16" s="13"/>
      <c r="F16" s="13"/>
      <c r="G16" s="13"/>
      <c r="H16" s="13"/>
      <c r="I16" s="13"/>
      <c r="J16" s="15"/>
    </row>
  </sheetData>
  <mergeCells count="18">
    <mergeCell ref="A1:J1"/>
    <mergeCell ref="B2:F2"/>
    <mergeCell ref="B3:C3"/>
    <mergeCell ref="E3:F3"/>
    <mergeCell ref="B4:C4"/>
    <mergeCell ref="D4:E4"/>
    <mergeCell ref="F4:G4"/>
    <mergeCell ref="B5:C5"/>
    <mergeCell ref="D5:E5"/>
    <mergeCell ref="F5:G5"/>
    <mergeCell ref="B6:E6"/>
    <mergeCell ref="F6:J6"/>
    <mergeCell ref="B7:E7"/>
    <mergeCell ref="F7:J7"/>
    <mergeCell ref="A16:J16"/>
    <mergeCell ref="A4:A5"/>
    <mergeCell ref="A6:A7"/>
    <mergeCell ref="A8:A1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无编小车交通费</vt:lpstr>
      <vt:lpstr>安全质量管理软件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2022-10-14T03:41:19Z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67312F9E9DE5448BBD35B719909D8C0D</vt:lpwstr>
  </property>
  <property fmtid="{D5CDD505-2E9C-101B-9397-08002B2CF9AE}" pid="3" name="KSOProductBuildVer">
    <vt:lpwstr>2052-11.1.0.12358</vt:lpwstr>
  </property>
</Properties>
</file>