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1.残疾人基层组织建设" sheetId="11" r:id="rId1"/>
    <sheet name="2.残疾人事业宣传经费" sheetId="12" r:id="rId2"/>
    <sheet name="3.残疾人状况调查及培训等经费" sheetId="3" r:id="rId3"/>
  </sheets>
  <calcPr calcId="144525"/>
</workbook>
</file>

<file path=xl/sharedStrings.xml><?xml version="1.0" encoding="utf-8"?>
<sst xmlns="http://schemas.openxmlformats.org/spreadsheetml/2006/main" count="229" uniqueCount="105">
  <si>
    <t>附件1</t>
  </si>
  <si>
    <t>璧山区2022年度项目支出绩效自评表</t>
  </si>
  <si>
    <t>项目名称</t>
  </si>
  <si>
    <t>残疾人基层组织建设</t>
  </si>
  <si>
    <t>自评总分</t>
  </si>
  <si>
    <t>等级</t>
  </si>
  <si>
    <t>优</t>
  </si>
  <si>
    <t>实施单位</t>
  </si>
  <si>
    <t>重庆市璧山区残疾人联合会</t>
  </si>
  <si>
    <t>主管部门</t>
  </si>
  <si>
    <t>填表人</t>
  </si>
  <si>
    <t>唐萍</t>
  </si>
  <si>
    <t>电话</t>
  </si>
  <si>
    <t>项目资金
（元）</t>
  </si>
  <si>
    <t>年初预算数</t>
  </si>
  <si>
    <t>全年（调整）预算数</t>
  </si>
  <si>
    <t>全年执行数</t>
  </si>
  <si>
    <t>执行率（%）</t>
  </si>
  <si>
    <t>执行率权重</t>
  </si>
  <si>
    <t>执行率得分</t>
  </si>
  <si>
    <t>当年绩效目标</t>
  </si>
  <si>
    <t>预期绩效目标</t>
  </si>
  <si>
    <t>绩效目标实际完成情况</t>
  </si>
  <si>
    <t>一是稳定基层残疾人工作者队伍，夯实残疾人组织基础，对村社区残协给与一定的补助。
二是发挥残疾人专门协会的桥梁纽带作用，给与五大专门协会一定的活动经费。
三是对残疾人开展第三代残疾人智能残疾人换发和目测残疾人换证工作。</t>
  </si>
  <si>
    <t>一是稳定基层残疾人工作者队伍，夯实残疾人组织基础，对村社区残协给与一定的补助。
二是发挥残疾人专门协会的桥梁纽带作用，给与五大专门协会一定的活动经费。
三是对157名持证公职人员、2029名目测办证人员、32名到期换证人员进行了清理，全面完成残疾人证清理工作。</t>
  </si>
  <si>
    <t>绩
效
指
标</t>
  </si>
  <si>
    <t>具体指标及内容</t>
  </si>
  <si>
    <t>指标权重</t>
  </si>
  <si>
    <t>计量单位</t>
  </si>
  <si>
    <t>指标性质</t>
  </si>
  <si>
    <t>年度指标值</t>
  </si>
  <si>
    <t>全年完成值</t>
  </si>
  <si>
    <t>得分系数（%）</t>
  </si>
  <si>
    <t>指标得分（分）</t>
  </si>
  <si>
    <t>偏差原因分析及改进措施</t>
  </si>
  <si>
    <t>医生上门为重度瘫痪在床残疾人办证天数</t>
  </si>
  <si>
    <t>天</t>
  </si>
  <si>
    <t>≥</t>
  </si>
  <si>
    <t>20</t>
  </si>
  <si>
    <t>购买残疾证智能卡数量</t>
  </si>
  <si>
    <t>张</t>
  </si>
  <si>
    <t>残疾证智能卡验收合格率</t>
  </si>
  <si>
    <t>%</t>
  </si>
  <si>
    <t>99</t>
  </si>
  <si>
    <t>残疾证智能卡办理及时率</t>
  </si>
  <si>
    <t>项目实施成本控制率</t>
  </si>
  <si>
    <t>=</t>
  </si>
  <si>
    <t>稳定基层残疾人工作者队伍</t>
  </si>
  <si>
    <t>无</t>
  </si>
  <si>
    <t>相对稳定</t>
  </si>
  <si>
    <t>推进全区残疾人事业持续健康协调发展</t>
  </si>
  <si>
    <t>持续推进</t>
  </si>
  <si>
    <t>2022年度处于持续推进中</t>
  </si>
  <si>
    <t>村社区残协对基层组织建设满意度</t>
  </si>
  <si>
    <t>98</t>
  </si>
  <si>
    <t>备注</t>
  </si>
  <si>
    <t>注：年末零结转资金不作为预算调整。</t>
  </si>
  <si>
    <t>残疾人事业宣传经费</t>
  </si>
  <si>
    <t>一是在8个残疾人重大节日、节点开展宣传活动和通过与融媒体中心开展宣传联办等方式，宣传我区残疾人事业发展和残疾人自强不息的典型，营造扶残助残的社会氛围；
二是继续在去广播电视台刊播手语新闻，畅通听障残疾人的无障碍通道。推进残疾人共享小康的进度，提升群众对残疾发生的预防意识，提升全区残疾人事业发展速度；
三是加大残疾人事业宣传力度，创办残疾人期刊，每年4期。</t>
  </si>
  <si>
    <t>一是在8个残疾人重大节日、节点开展宣传活动和通过与融媒体中心开展宣传联办等方式，宣传我区残疾人事业发展和残疾人自强不息的典型，营造扶残助残的社会氛围；
二是继续在去广播电视台刊播手语新闻，畅通听障残疾人的无障碍通道，推进残疾人共享小康的进度，提升群众对残疾发生的预防意识，提升全区残疾人事业发展速度；
三是加大了残疾人事业宣传力度，创办了4期残疾人期刊。</t>
  </si>
  <si>
    <t>创办残疾人期刊期数</t>
  </si>
  <si>
    <t>期</t>
  </si>
  <si>
    <t>4</t>
  </si>
  <si>
    <t>开展残疾人主题宣传活动数量</t>
  </si>
  <si>
    <t>个</t>
  </si>
  <si>
    <t>8</t>
  </si>
  <si>
    <t>项目实施总成本</t>
  </si>
  <si>
    <t>万元</t>
  </si>
  <si>
    <t>≤</t>
  </si>
  <si>
    <t>手语主持人补助、化妆、发型等经费每期费用</t>
  </si>
  <si>
    <t>元</t>
  </si>
  <si>
    <t>300</t>
  </si>
  <si>
    <t>残疾人期刊创办质量符合要求</t>
  </si>
  <si>
    <t>规定时间内项目实施完成率</t>
  </si>
  <si>
    <t>残疾人共享小康进度达标</t>
  </si>
  <si>
    <t>进度达标</t>
  </si>
  <si>
    <t>在全区营造扶残助残的社会氛围</t>
  </si>
  <si>
    <t>氛围浓厚</t>
  </si>
  <si>
    <t>营造的氛围不够浓厚</t>
  </si>
  <si>
    <t>偏差原因：扶残助残的社会氛围不够浓厚，助残惠残政策宣传有待加强。
改进措施：加大助残惠残政策宣传力度。</t>
  </si>
  <si>
    <t>全区残疾人事业发展速度提升</t>
  </si>
  <si>
    <t>有所提升</t>
  </si>
  <si>
    <t>宣传人员满意度</t>
  </si>
  <si>
    <t>97</t>
  </si>
  <si>
    <t>残疾人状况调查及培训等经费</t>
  </si>
  <si>
    <t>良</t>
  </si>
  <si>
    <t>2022年根据上级文件精神及年度工作计划完成以下工作事项：
一是保证残疾人康复中心运转；
二是对全区19000名持证残疾人开展基本服务状况和需求动态更新调查；
三是提升残联系统干部能力和水平，提高为残疾人服务的质量。</t>
  </si>
  <si>
    <t>2022年完成了以下工作事项：
一是保证了残疾人康复中心运转；
二是对全区17998名持证残疾人开展基本服务状况和需求动态更新调查；
三是组织开展了培训活动，提升残联系统干部能力和水平，为残疾人服务的质量得到了一定程度的提高。</t>
  </si>
  <si>
    <t>培训各镇街入户调查员和质量监测员人数</t>
  </si>
  <si>
    <t>人</t>
  </si>
  <si>
    <t>221</t>
  </si>
  <si>
    <t>持证残疾人调查数量</t>
  </si>
  <si>
    <t>19000</t>
  </si>
  <si>
    <t>偏差原因：主要是受持证残疾人数量减少的影响。
改进措施：下年度将根据最新统计的持证残疾人数量合理且科学地设置此指标值。</t>
  </si>
  <si>
    <t>接受党性教育和业务能力提升培训人数</t>
  </si>
  <si>
    <t>50</t>
  </si>
  <si>
    <t>培训人员合格率</t>
  </si>
  <si>
    <t>了解残疾人需求情况，提高为残疾人服务的质量</t>
  </si>
  <si>
    <t>显著提高</t>
  </si>
  <si>
    <t>与2021年相比有提高，但不显著</t>
  </si>
  <si>
    <t>偏差原因：残疾人公共服务供需精准对接还有较大差距，服务质量较去年相比未得到明显提高。
改进措施：综合考虑基层能力、加强康复专业人才招聘和培训。</t>
  </si>
  <si>
    <t>为十四五规划提供数据支撑，增强残联系统干部能力</t>
  </si>
  <si>
    <t>显著增强</t>
  </si>
  <si>
    <t>与2021年相比有显著增强</t>
  </si>
  <si>
    <t>培训干部满意度</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</si>
</sst>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4">
    <font>
      <sz val="11"/>
      <color theme="1"/>
      <name val="宋体"/>
      <charset val="134"/>
      <scheme val="minor"/>
    </font>
    <font>
      <sz val="11"/>
      <name val="宋体"/>
      <charset val="134"/>
      <scheme val="minor"/>
    </font>
    <font>
      <sz val="16"/>
      <name val="仿宋"/>
      <charset val="134"/>
    </font>
    <font>
      <b/>
      <sz val="16"/>
      <name val="仿宋"/>
      <charset val="134"/>
    </font>
    <font>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8"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9" applyNumberFormat="0" applyFill="0" applyAlignment="0" applyProtection="0">
      <alignment vertical="center"/>
    </xf>
    <xf numFmtId="0" fontId="11" fillId="0" borderId="9" applyNumberFormat="0" applyFill="0" applyAlignment="0" applyProtection="0">
      <alignment vertical="center"/>
    </xf>
    <xf numFmtId="0" fontId="12" fillId="0" borderId="10" applyNumberFormat="0" applyFill="0" applyAlignment="0" applyProtection="0">
      <alignment vertical="center"/>
    </xf>
    <xf numFmtId="0" fontId="12" fillId="0" borderId="0" applyNumberFormat="0" applyFill="0" applyBorder="0" applyAlignment="0" applyProtection="0">
      <alignment vertical="center"/>
    </xf>
    <xf numFmtId="0" fontId="13" fillId="3" borderId="11" applyNumberFormat="0" applyAlignment="0" applyProtection="0">
      <alignment vertical="center"/>
    </xf>
    <xf numFmtId="0" fontId="14" fillId="4" borderId="12" applyNumberFormat="0" applyAlignment="0" applyProtection="0">
      <alignment vertical="center"/>
    </xf>
    <xf numFmtId="0" fontId="15" fillId="4" borderId="11" applyNumberFormat="0" applyAlignment="0" applyProtection="0">
      <alignment vertical="center"/>
    </xf>
    <xf numFmtId="0" fontId="16" fillId="5" borderId="13" applyNumberFormat="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cellStyleXfs>
  <cellXfs count="19">
    <xf numFmtId="0" fontId="0" fillId="0" borderId="0" xfId="0"/>
    <xf numFmtId="0" fontId="1" fillId="0" borderId="0" xfId="0" applyFont="1"/>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center" vertical="center" wrapText="1"/>
    </xf>
    <xf numFmtId="177"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center" vertical="center"/>
    </xf>
    <xf numFmtId="0" fontId="4" fillId="0" borderId="1" xfId="0" applyFont="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tabSelected="1" zoomScale="80" zoomScaleNormal="80" workbookViewId="0">
      <selection activeCell="H12" sqref="H12"/>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7.375" style="1" customWidth="1"/>
    <col min="8" max="9" width="12.625" style="1" customWidth="1"/>
    <col min="10" max="10" width="14.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3</v>
      </c>
      <c r="C3" s="6"/>
      <c r="D3" s="6"/>
      <c r="E3" s="6"/>
      <c r="F3" s="7"/>
      <c r="G3" s="4" t="s">
        <v>4</v>
      </c>
      <c r="H3" s="8">
        <f>J6+SUM(I10:I17)</f>
        <v>92.1410326797386</v>
      </c>
      <c r="I3" s="4" t="s">
        <v>5</v>
      </c>
      <c r="J3" s="4" t="s">
        <v>6</v>
      </c>
    </row>
    <row r="4" ht="33" customHeight="1" spans="1:10">
      <c r="A4" s="4" t="s">
        <v>7</v>
      </c>
      <c r="B4" s="5" t="s">
        <v>8</v>
      </c>
      <c r="C4" s="7"/>
      <c r="D4" s="4" t="s">
        <v>9</v>
      </c>
      <c r="E4" s="5" t="s">
        <v>8</v>
      </c>
      <c r="F4" s="7"/>
      <c r="G4" s="4" t="s">
        <v>10</v>
      </c>
      <c r="H4" s="4" t="s">
        <v>11</v>
      </c>
      <c r="I4" s="4" t="s">
        <v>12</v>
      </c>
      <c r="J4" s="4">
        <v>85287137</v>
      </c>
    </row>
    <row r="5" ht="26.1" customHeight="1" spans="1:10">
      <c r="A5" s="9" t="s">
        <v>13</v>
      </c>
      <c r="B5" s="5" t="s">
        <v>14</v>
      </c>
      <c r="C5" s="7"/>
      <c r="D5" s="5" t="s">
        <v>15</v>
      </c>
      <c r="E5" s="7"/>
      <c r="F5" s="5" t="s">
        <v>16</v>
      </c>
      <c r="G5" s="7"/>
      <c r="H5" s="5" t="s">
        <v>17</v>
      </c>
      <c r="I5" s="5" t="s">
        <v>18</v>
      </c>
      <c r="J5" s="4" t="s">
        <v>19</v>
      </c>
    </row>
    <row r="6" ht="26.1" customHeight="1" spans="1:10">
      <c r="A6" s="10"/>
      <c r="B6" s="5">
        <v>459000</v>
      </c>
      <c r="C6" s="7"/>
      <c r="D6" s="5"/>
      <c r="E6" s="7"/>
      <c r="F6" s="5">
        <v>98273.4</v>
      </c>
      <c r="G6" s="7"/>
      <c r="H6" s="8">
        <f>F6/B6*100</f>
        <v>21.4103267973856</v>
      </c>
      <c r="I6" s="18">
        <v>10</v>
      </c>
      <c r="J6" s="8">
        <f>H6*I6/100</f>
        <v>2.14103267973856</v>
      </c>
    </row>
    <row r="7" ht="26.1" customHeight="1" spans="1:10">
      <c r="A7" s="4" t="s">
        <v>20</v>
      </c>
      <c r="B7" s="5" t="s">
        <v>21</v>
      </c>
      <c r="C7" s="6"/>
      <c r="D7" s="6"/>
      <c r="E7" s="6"/>
      <c r="F7" s="7"/>
      <c r="G7" s="5" t="s">
        <v>22</v>
      </c>
      <c r="H7" s="6"/>
      <c r="I7" s="6"/>
      <c r="J7" s="7"/>
    </row>
    <row r="8" ht="123" customHeight="1" spans="1:10">
      <c r="A8" s="4"/>
      <c r="B8" s="11" t="s">
        <v>23</v>
      </c>
      <c r="C8" s="12"/>
      <c r="D8" s="12"/>
      <c r="E8" s="12"/>
      <c r="F8" s="13"/>
      <c r="G8" s="11" t="s">
        <v>24</v>
      </c>
      <c r="H8" s="12"/>
      <c r="I8" s="12"/>
      <c r="J8" s="13"/>
    </row>
    <row r="9" ht="31.5" customHeight="1" spans="1:10">
      <c r="A9" s="9" t="s">
        <v>25</v>
      </c>
      <c r="B9" s="4" t="s">
        <v>26</v>
      </c>
      <c r="C9" s="4" t="s">
        <v>27</v>
      </c>
      <c r="D9" s="4" t="s">
        <v>28</v>
      </c>
      <c r="E9" s="14" t="s">
        <v>29</v>
      </c>
      <c r="F9" s="4" t="s">
        <v>30</v>
      </c>
      <c r="G9" s="4" t="s">
        <v>31</v>
      </c>
      <c r="H9" s="4" t="s">
        <v>32</v>
      </c>
      <c r="I9" s="4" t="s">
        <v>33</v>
      </c>
      <c r="J9" s="4" t="s">
        <v>34</v>
      </c>
    </row>
    <row r="10" ht="51.95" customHeight="1" spans="1:10">
      <c r="A10" s="14"/>
      <c r="B10" s="4" t="s">
        <v>35</v>
      </c>
      <c r="C10" s="4">
        <v>15</v>
      </c>
      <c r="D10" s="4" t="s">
        <v>36</v>
      </c>
      <c r="E10" s="4" t="s">
        <v>37</v>
      </c>
      <c r="F10" s="4" t="s">
        <v>38</v>
      </c>
      <c r="G10" s="4">
        <v>20</v>
      </c>
      <c r="H10" s="4">
        <v>100</v>
      </c>
      <c r="I10" s="4">
        <f>C10*H10/100</f>
        <v>15</v>
      </c>
      <c r="J10" s="4"/>
    </row>
    <row r="11" ht="39" customHeight="1" spans="1:10">
      <c r="A11" s="14"/>
      <c r="B11" s="4" t="s">
        <v>39</v>
      </c>
      <c r="C11" s="4">
        <v>15</v>
      </c>
      <c r="D11" s="4" t="s">
        <v>40</v>
      </c>
      <c r="E11" s="4" t="s">
        <v>37</v>
      </c>
      <c r="F11" s="4">
        <v>30</v>
      </c>
      <c r="G11" s="4">
        <v>30</v>
      </c>
      <c r="H11" s="4">
        <v>100</v>
      </c>
      <c r="I11" s="4">
        <f t="shared" ref="I11:I17" si="0">C11*H11/100</f>
        <v>15</v>
      </c>
      <c r="J11" s="4"/>
    </row>
    <row r="12" ht="39" customHeight="1" spans="1:10">
      <c r="A12" s="14"/>
      <c r="B12" s="4" t="s">
        <v>41</v>
      </c>
      <c r="C12" s="4">
        <v>10</v>
      </c>
      <c r="D12" s="4" t="s">
        <v>42</v>
      </c>
      <c r="E12" s="4" t="s">
        <v>37</v>
      </c>
      <c r="F12" s="4" t="s">
        <v>43</v>
      </c>
      <c r="G12" s="4">
        <v>100</v>
      </c>
      <c r="H12" s="4">
        <v>100</v>
      </c>
      <c r="I12" s="4">
        <f t="shared" si="0"/>
        <v>10</v>
      </c>
      <c r="J12" s="4"/>
    </row>
    <row r="13" ht="39" customHeight="1" spans="1:10">
      <c r="A13" s="14"/>
      <c r="B13" s="4" t="s">
        <v>44</v>
      </c>
      <c r="C13" s="4">
        <v>10</v>
      </c>
      <c r="D13" s="4" t="s">
        <v>42</v>
      </c>
      <c r="E13" s="4" t="s">
        <v>37</v>
      </c>
      <c r="F13" s="4" t="s">
        <v>43</v>
      </c>
      <c r="G13" s="4">
        <v>100</v>
      </c>
      <c r="H13" s="4">
        <v>100</v>
      </c>
      <c r="I13" s="4">
        <f t="shared" si="0"/>
        <v>10</v>
      </c>
      <c r="J13" s="4"/>
    </row>
    <row r="14" ht="26.1" customHeight="1" spans="1:10">
      <c r="A14" s="14"/>
      <c r="B14" s="4" t="s">
        <v>45</v>
      </c>
      <c r="C14" s="4">
        <v>10</v>
      </c>
      <c r="D14" s="4" t="s">
        <v>42</v>
      </c>
      <c r="E14" s="19" t="s">
        <v>46</v>
      </c>
      <c r="F14" s="4">
        <v>100</v>
      </c>
      <c r="G14" s="15">
        <v>100</v>
      </c>
      <c r="H14" s="4">
        <v>100</v>
      </c>
      <c r="I14" s="4">
        <f t="shared" si="0"/>
        <v>10</v>
      </c>
      <c r="J14" s="4"/>
    </row>
    <row r="15" ht="50.1" customHeight="1" spans="1:10">
      <c r="A15" s="14"/>
      <c r="B15" s="4" t="s">
        <v>47</v>
      </c>
      <c r="C15" s="4">
        <v>10</v>
      </c>
      <c r="D15" s="4" t="s">
        <v>48</v>
      </c>
      <c r="E15" s="4" t="s">
        <v>48</v>
      </c>
      <c r="F15" s="4" t="s">
        <v>49</v>
      </c>
      <c r="G15" s="4" t="s">
        <v>49</v>
      </c>
      <c r="H15" s="4">
        <v>100</v>
      </c>
      <c r="I15" s="4">
        <f t="shared" si="0"/>
        <v>10</v>
      </c>
      <c r="J15" s="16"/>
    </row>
    <row r="16" ht="42.95" customHeight="1" spans="1:10">
      <c r="A16" s="14"/>
      <c r="B16" s="4" t="s">
        <v>50</v>
      </c>
      <c r="C16" s="4">
        <v>10</v>
      </c>
      <c r="D16" s="4" t="s">
        <v>48</v>
      </c>
      <c r="E16" s="4" t="s">
        <v>48</v>
      </c>
      <c r="F16" s="4" t="s">
        <v>51</v>
      </c>
      <c r="G16" s="4" t="s">
        <v>52</v>
      </c>
      <c r="H16" s="4">
        <v>100</v>
      </c>
      <c r="I16" s="4">
        <f t="shared" si="0"/>
        <v>10</v>
      </c>
      <c r="J16" s="16"/>
    </row>
    <row r="17" ht="38.1" customHeight="1" spans="1:10">
      <c r="A17" s="10"/>
      <c r="B17" s="4" t="s">
        <v>53</v>
      </c>
      <c r="C17" s="4">
        <v>10</v>
      </c>
      <c r="D17" s="4" t="s">
        <v>42</v>
      </c>
      <c r="E17" s="4" t="s">
        <v>37</v>
      </c>
      <c r="F17" s="4" t="s">
        <v>54</v>
      </c>
      <c r="G17" s="4">
        <v>98.5</v>
      </c>
      <c r="H17" s="4">
        <v>100</v>
      </c>
      <c r="I17" s="4">
        <f t="shared" si="0"/>
        <v>10</v>
      </c>
      <c r="J17" s="16"/>
    </row>
    <row r="18" ht="26.1" customHeight="1" spans="1:10">
      <c r="A18" s="16" t="s">
        <v>55</v>
      </c>
      <c r="B18" s="16"/>
      <c r="C18" s="16"/>
      <c r="D18" s="16"/>
      <c r="E18" s="16"/>
      <c r="F18" s="16"/>
      <c r="G18" s="16"/>
      <c r="H18" s="16"/>
      <c r="I18" s="16"/>
      <c r="J18" s="16"/>
    </row>
    <row r="19" ht="26.1" customHeight="1" spans="1:10">
      <c r="A19" s="17" t="s">
        <v>56</v>
      </c>
      <c r="B19" s="17"/>
      <c r="C19" s="17"/>
      <c r="D19" s="17"/>
      <c r="E19" s="17"/>
      <c r="F19" s="17"/>
      <c r="G19" s="17"/>
      <c r="H19" s="17"/>
      <c r="I19" s="17"/>
      <c r="J19" s="17"/>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8:J18"/>
    <mergeCell ref="A19:J19"/>
    <mergeCell ref="A5:A6"/>
    <mergeCell ref="A7:A8"/>
    <mergeCell ref="A9:A1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zoomScale="80" zoomScaleNormal="80" topLeftCell="A8" workbookViewId="0">
      <selection activeCell="J6" sqref="J6"/>
    </sheetView>
  </sheetViews>
  <sheetFormatPr defaultColWidth="8.75" defaultRowHeight="13.5"/>
  <cols>
    <col min="1" max="1" width="12.625" style="1" customWidth="1"/>
    <col min="2" max="2" width="19.75" style="1" customWidth="1"/>
    <col min="3" max="3" width="9.875" style="1" customWidth="1"/>
    <col min="4" max="4" width="10.375" style="1" customWidth="1"/>
    <col min="5" max="5" width="11.625" style="1" customWidth="1"/>
    <col min="6" max="6" width="12" style="1" customWidth="1"/>
    <col min="7" max="7" width="13.375" style="1" customWidth="1"/>
    <col min="8" max="9" width="12.625" style="1" customWidth="1"/>
    <col min="10" max="10" width="28.62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57</v>
      </c>
      <c r="C3" s="6"/>
      <c r="D3" s="6"/>
      <c r="E3" s="6"/>
      <c r="F3" s="7"/>
      <c r="G3" s="4" t="s">
        <v>4</v>
      </c>
      <c r="H3" s="8">
        <f>J6+SUM(I10:I19)</f>
        <v>97.0686809815951</v>
      </c>
      <c r="I3" s="4" t="s">
        <v>5</v>
      </c>
      <c r="J3" s="4" t="s">
        <v>6</v>
      </c>
    </row>
    <row r="4" ht="41.1" customHeight="1" spans="1:10">
      <c r="A4" s="4" t="s">
        <v>7</v>
      </c>
      <c r="B4" s="5" t="s">
        <v>8</v>
      </c>
      <c r="C4" s="7"/>
      <c r="D4" s="4" t="s">
        <v>9</v>
      </c>
      <c r="E4" s="5" t="s">
        <v>8</v>
      </c>
      <c r="F4" s="7"/>
      <c r="G4" s="4" t="s">
        <v>10</v>
      </c>
      <c r="H4" s="4" t="s">
        <v>11</v>
      </c>
      <c r="I4" s="4" t="s">
        <v>12</v>
      </c>
      <c r="J4" s="4">
        <v>85287137</v>
      </c>
    </row>
    <row r="5" ht="33" customHeight="1" spans="1:10">
      <c r="A5" s="9" t="s">
        <v>13</v>
      </c>
      <c r="B5" s="5" t="s">
        <v>14</v>
      </c>
      <c r="C5" s="7"/>
      <c r="D5" s="5" t="s">
        <v>15</v>
      </c>
      <c r="E5" s="7"/>
      <c r="F5" s="5" t="s">
        <v>16</v>
      </c>
      <c r="G5" s="7"/>
      <c r="H5" s="5" t="s">
        <v>17</v>
      </c>
      <c r="I5" s="5" t="s">
        <v>18</v>
      </c>
      <c r="J5" s="4" t="s">
        <v>19</v>
      </c>
    </row>
    <row r="6" ht="26.1" customHeight="1" spans="1:10">
      <c r="A6" s="10"/>
      <c r="B6" s="5">
        <v>195600</v>
      </c>
      <c r="C6" s="7"/>
      <c r="D6" s="5"/>
      <c r="E6" s="7"/>
      <c r="F6" s="5">
        <v>149999.4</v>
      </c>
      <c r="G6" s="7"/>
      <c r="H6" s="8">
        <f>F6/B6*100</f>
        <v>76.6868098159509</v>
      </c>
      <c r="I6" s="18">
        <v>10</v>
      </c>
      <c r="J6" s="8">
        <f>H6*I6/100</f>
        <v>7.66868098159509</v>
      </c>
    </row>
    <row r="7" ht="26.1" customHeight="1" spans="1:10">
      <c r="A7" s="4" t="s">
        <v>20</v>
      </c>
      <c r="B7" s="5" t="s">
        <v>21</v>
      </c>
      <c r="C7" s="6"/>
      <c r="D7" s="6"/>
      <c r="E7" s="6"/>
      <c r="F7" s="7"/>
      <c r="G7" s="5" t="s">
        <v>22</v>
      </c>
      <c r="H7" s="6"/>
      <c r="I7" s="6"/>
      <c r="J7" s="7"/>
    </row>
    <row r="8" ht="165" customHeight="1" spans="1:10">
      <c r="A8" s="4"/>
      <c r="B8" s="11" t="s">
        <v>58</v>
      </c>
      <c r="C8" s="12"/>
      <c r="D8" s="12"/>
      <c r="E8" s="12"/>
      <c r="F8" s="13"/>
      <c r="G8" s="11" t="s">
        <v>59</v>
      </c>
      <c r="H8" s="12"/>
      <c r="I8" s="12"/>
      <c r="J8" s="13"/>
    </row>
    <row r="9" ht="31.5" customHeight="1" spans="1:10">
      <c r="A9" s="4" t="s">
        <v>25</v>
      </c>
      <c r="B9" s="4" t="s">
        <v>26</v>
      </c>
      <c r="C9" s="4" t="s">
        <v>27</v>
      </c>
      <c r="D9" s="4" t="s">
        <v>28</v>
      </c>
      <c r="E9" s="14" t="s">
        <v>29</v>
      </c>
      <c r="F9" s="4" t="s">
        <v>30</v>
      </c>
      <c r="G9" s="4" t="s">
        <v>31</v>
      </c>
      <c r="H9" s="4" t="s">
        <v>32</v>
      </c>
      <c r="I9" s="4" t="s">
        <v>33</v>
      </c>
      <c r="J9" s="4" t="s">
        <v>34</v>
      </c>
    </row>
    <row r="10" ht="36" customHeight="1" spans="1:10">
      <c r="A10" s="4"/>
      <c r="B10" s="4" t="s">
        <v>60</v>
      </c>
      <c r="C10" s="4">
        <v>10</v>
      </c>
      <c r="D10" s="4" t="s">
        <v>61</v>
      </c>
      <c r="E10" s="4" t="s">
        <v>37</v>
      </c>
      <c r="F10" s="4" t="s">
        <v>62</v>
      </c>
      <c r="G10" s="4">
        <v>4</v>
      </c>
      <c r="H10" s="4">
        <v>100</v>
      </c>
      <c r="I10" s="4">
        <f>C10*H10/100</f>
        <v>10</v>
      </c>
      <c r="J10" s="4"/>
    </row>
    <row r="11" ht="31.5" customHeight="1" spans="1:10">
      <c r="A11" s="4"/>
      <c r="B11" s="4" t="s">
        <v>63</v>
      </c>
      <c r="C11" s="4">
        <v>10</v>
      </c>
      <c r="D11" s="4" t="s">
        <v>64</v>
      </c>
      <c r="E11" s="4" t="s">
        <v>37</v>
      </c>
      <c r="F11" s="4" t="s">
        <v>65</v>
      </c>
      <c r="G11" s="4">
        <v>8</v>
      </c>
      <c r="H11" s="4">
        <v>100</v>
      </c>
      <c r="I11" s="4">
        <f t="shared" ref="I11:I19" si="0">C11*H11/100</f>
        <v>10</v>
      </c>
      <c r="J11" s="4"/>
    </row>
    <row r="12" ht="48" customHeight="1" spans="1:10">
      <c r="A12" s="4"/>
      <c r="B12" s="4" t="s">
        <v>66</v>
      </c>
      <c r="C12" s="4">
        <v>10</v>
      </c>
      <c r="D12" s="4" t="s">
        <v>67</v>
      </c>
      <c r="E12" s="4" t="s">
        <v>68</v>
      </c>
      <c r="F12" s="4">
        <v>19.56</v>
      </c>
      <c r="G12" s="8">
        <v>14.99994</v>
      </c>
      <c r="H12" s="4">
        <v>100</v>
      </c>
      <c r="I12" s="4">
        <f t="shared" si="0"/>
        <v>10</v>
      </c>
      <c r="J12" s="4"/>
    </row>
    <row r="13" ht="48.95" customHeight="1" spans="1:10">
      <c r="A13" s="4"/>
      <c r="B13" s="4" t="s">
        <v>69</v>
      </c>
      <c r="C13" s="4">
        <v>10</v>
      </c>
      <c r="D13" s="4" t="s">
        <v>70</v>
      </c>
      <c r="E13" s="4" t="s">
        <v>68</v>
      </c>
      <c r="F13" s="4" t="s">
        <v>71</v>
      </c>
      <c r="G13" s="4">
        <v>300</v>
      </c>
      <c r="H13" s="4">
        <v>100</v>
      </c>
      <c r="I13" s="4">
        <f t="shared" si="0"/>
        <v>10</v>
      </c>
      <c r="J13" s="4"/>
    </row>
    <row r="14" ht="33.95" customHeight="1" spans="1:10">
      <c r="A14" s="4"/>
      <c r="B14" s="4" t="s">
        <v>72</v>
      </c>
      <c r="C14" s="4">
        <v>15</v>
      </c>
      <c r="D14" s="4" t="s">
        <v>42</v>
      </c>
      <c r="E14" s="4" t="s">
        <v>37</v>
      </c>
      <c r="F14" s="4" t="s">
        <v>43</v>
      </c>
      <c r="G14" s="4">
        <v>100</v>
      </c>
      <c r="H14" s="4">
        <v>100</v>
      </c>
      <c r="I14" s="4">
        <f t="shared" si="0"/>
        <v>15</v>
      </c>
      <c r="J14" s="4"/>
    </row>
    <row r="15" ht="38.1" customHeight="1" spans="1:10">
      <c r="A15" s="4"/>
      <c r="B15" s="4" t="s">
        <v>73</v>
      </c>
      <c r="C15" s="4">
        <v>10</v>
      </c>
      <c r="D15" s="4" t="s">
        <v>42</v>
      </c>
      <c r="E15" s="4" t="s">
        <v>37</v>
      </c>
      <c r="F15" s="4" t="s">
        <v>54</v>
      </c>
      <c r="G15" s="4">
        <v>100</v>
      </c>
      <c r="H15" s="4">
        <v>100</v>
      </c>
      <c r="I15" s="4">
        <f t="shared" si="0"/>
        <v>10</v>
      </c>
      <c r="J15" s="4"/>
    </row>
    <row r="16" ht="41.1" customHeight="1" spans="1:10">
      <c r="A16" s="4"/>
      <c r="B16" s="4" t="s">
        <v>74</v>
      </c>
      <c r="C16" s="4">
        <v>5</v>
      </c>
      <c r="D16" s="4" t="s">
        <v>48</v>
      </c>
      <c r="E16" s="4" t="s">
        <v>48</v>
      </c>
      <c r="F16" s="4" t="s">
        <v>75</v>
      </c>
      <c r="G16" s="4" t="s">
        <v>75</v>
      </c>
      <c r="H16" s="4">
        <v>100</v>
      </c>
      <c r="I16" s="4">
        <f t="shared" si="0"/>
        <v>5</v>
      </c>
      <c r="J16" s="4"/>
    </row>
    <row r="17" ht="77.1" customHeight="1" spans="1:10">
      <c r="A17" s="4"/>
      <c r="B17" s="4" t="s">
        <v>76</v>
      </c>
      <c r="C17" s="4">
        <v>5</v>
      </c>
      <c r="D17" s="4" t="s">
        <v>48</v>
      </c>
      <c r="E17" s="4" t="s">
        <v>48</v>
      </c>
      <c r="F17" s="4" t="s">
        <v>77</v>
      </c>
      <c r="G17" s="4" t="s">
        <v>78</v>
      </c>
      <c r="H17" s="4">
        <v>88</v>
      </c>
      <c r="I17" s="4">
        <f t="shared" si="0"/>
        <v>4.4</v>
      </c>
      <c r="J17" s="16" t="s">
        <v>79</v>
      </c>
    </row>
    <row r="18" ht="38.1" customHeight="1" spans="1:10">
      <c r="A18" s="4"/>
      <c r="B18" s="4" t="s">
        <v>80</v>
      </c>
      <c r="C18" s="4">
        <v>5</v>
      </c>
      <c r="D18" s="4" t="s">
        <v>48</v>
      </c>
      <c r="E18" s="4" t="s">
        <v>48</v>
      </c>
      <c r="F18" s="4" t="s">
        <v>81</v>
      </c>
      <c r="G18" s="4" t="s">
        <v>81</v>
      </c>
      <c r="H18" s="4">
        <v>100</v>
      </c>
      <c r="I18" s="4">
        <f t="shared" si="0"/>
        <v>5</v>
      </c>
      <c r="J18" s="4"/>
    </row>
    <row r="19" ht="38.1" customHeight="1" spans="1:10">
      <c r="A19" s="4"/>
      <c r="B19" s="4" t="s">
        <v>82</v>
      </c>
      <c r="C19" s="4">
        <v>10</v>
      </c>
      <c r="D19" s="4" t="s">
        <v>42</v>
      </c>
      <c r="E19" s="4" t="s">
        <v>37</v>
      </c>
      <c r="F19" s="4" t="s">
        <v>83</v>
      </c>
      <c r="G19" s="4">
        <v>97</v>
      </c>
      <c r="H19" s="4">
        <v>100</v>
      </c>
      <c r="I19" s="4">
        <f t="shared" si="0"/>
        <v>10</v>
      </c>
      <c r="J19" s="4"/>
    </row>
    <row r="20" ht="26.1" customHeight="1" spans="1:10">
      <c r="A20" s="16" t="s">
        <v>55</v>
      </c>
      <c r="B20" s="16"/>
      <c r="C20" s="16"/>
      <c r="D20" s="16"/>
      <c r="E20" s="16"/>
      <c r="F20" s="16"/>
      <c r="G20" s="16"/>
      <c r="H20" s="16"/>
      <c r="I20" s="16"/>
      <c r="J20" s="16"/>
    </row>
    <row r="21" ht="26.1" customHeight="1" spans="1:10">
      <c r="A21" s="17" t="s">
        <v>56</v>
      </c>
      <c r="B21" s="17"/>
      <c r="C21" s="17"/>
      <c r="D21" s="17"/>
      <c r="E21" s="17"/>
      <c r="F21" s="17"/>
      <c r="G21" s="17"/>
      <c r="H21" s="17"/>
      <c r="I21" s="17"/>
      <c r="J21" s="17"/>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0:J20"/>
    <mergeCell ref="A21:J21"/>
    <mergeCell ref="A5:A6"/>
    <mergeCell ref="A7:A8"/>
    <mergeCell ref="A9:A19"/>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zoomScale="80" zoomScaleNormal="80" workbookViewId="0">
      <selection activeCell="J3" sqref="H3 J3"/>
    </sheetView>
  </sheetViews>
  <sheetFormatPr defaultColWidth="9"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41.125" style="1" customWidth="1"/>
    <col min="11" max="11" width="10.5" style="1"/>
    <col min="12" max="16384" width="9"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84</v>
      </c>
      <c r="C3" s="6"/>
      <c r="D3" s="6"/>
      <c r="E3" s="6"/>
      <c r="F3" s="7"/>
      <c r="G3" s="4" t="s">
        <v>4</v>
      </c>
      <c r="H3" s="8">
        <f>J6+SUM(I10:I18)</f>
        <v>88.3687125770654</v>
      </c>
      <c r="I3" s="4" t="s">
        <v>5</v>
      </c>
      <c r="J3" s="4" t="s">
        <v>85</v>
      </c>
    </row>
    <row r="4" ht="39.95" customHeight="1" spans="1:10">
      <c r="A4" s="4" t="s">
        <v>7</v>
      </c>
      <c r="B4" s="5" t="s">
        <v>8</v>
      </c>
      <c r="C4" s="7"/>
      <c r="D4" s="4" t="s">
        <v>9</v>
      </c>
      <c r="E4" s="5" t="s">
        <v>8</v>
      </c>
      <c r="F4" s="7"/>
      <c r="G4" s="4" t="s">
        <v>10</v>
      </c>
      <c r="H4" s="4" t="s">
        <v>11</v>
      </c>
      <c r="I4" s="4" t="s">
        <v>12</v>
      </c>
      <c r="J4" s="4">
        <v>85287137</v>
      </c>
    </row>
    <row r="5" ht="26.1" customHeight="1" spans="1:10">
      <c r="A5" s="9" t="s">
        <v>13</v>
      </c>
      <c r="B5" s="5" t="s">
        <v>14</v>
      </c>
      <c r="C5" s="7"/>
      <c r="D5" s="5" t="s">
        <v>15</v>
      </c>
      <c r="E5" s="7"/>
      <c r="F5" s="5" t="s">
        <v>16</v>
      </c>
      <c r="G5" s="7"/>
      <c r="H5" s="5" t="s">
        <v>17</v>
      </c>
      <c r="I5" s="5" t="s">
        <v>18</v>
      </c>
      <c r="J5" s="4" t="s">
        <v>19</v>
      </c>
    </row>
    <row r="6" ht="26.1" customHeight="1" spans="1:10">
      <c r="A6" s="10"/>
      <c r="B6" s="5">
        <v>811000</v>
      </c>
      <c r="C6" s="7"/>
      <c r="D6" s="5"/>
      <c r="E6" s="7"/>
      <c r="F6" s="5">
        <v>130466.59</v>
      </c>
      <c r="G6" s="7"/>
      <c r="H6" s="8">
        <f>F6/B6*100</f>
        <v>16.0871257706535</v>
      </c>
      <c r="I6" s="18">
        <v>10</v>
      </c>
      <c r="J6" s="8">
        <f>H6*I6/100</f>
        <v>1.60871257706535</v>
      </c>
    </row>
    <row r="7" ht="26.1" customHeight="1" spans="1:10">
      <c r="A7" s="4" t="s">
        <v>20</v>
      </c>
      <c r="B7" s="5" t="s">
        <v>21</v>
      </c>
      <c r="C7" s="6"/>
      <c r="D7" s="6"/>
      <c r="E7" s="6"/>
      <c r="F7" s="7"/>
      <c r="G7" s="5" t="s">
        <v>22</v>
      </c>
      <c r="H7" s="6"/>
      <c r="I7" s="6"/>
      <c r="J7" s="7"/>
    </row>
    <row r="8" ht="99.95" customHeight="1" spans="1:10">
      <c r="A8" s="4"/>
      <c r="B8" s="11" t="s">
        <v>86</v>
      </c>
      <c r="C8" s="12"/>
      <c r="D8" s="12"/>
      <c r="E8" s="12"/>
      <c r="F8" s="13"/>
      <c r="G8" s="11" t="s">
        <v>87</v>
      </c>
      <c r="H8" s="12"/>
      <c r="I8" s="12"/>
      <c r="J8" s="13"/>
    </row>
    <row r="9" ht="31.5" customHeight="1" spans="1:10">
      <c r="A9" s="4" t="s">
        <v>25</v>
      </c>
      <c r="B9" s="4" t="s">
        <v>26</v>
      </c>
      <c r="C9" s="4" t="s">
        <v>27</v>
      </c>
      <c r="D9" s="4" t="s">
        <v>28</v>
      </c>
      <c r="E9" s="14" t="s">
        <v>29</v>
      </c>
      <c r="F9" s="4" t="s">
        <v>30</v>
      </c>
      <c r="G9" s="4" t="s">
        <v>31</v>
      </c>
      <c r="H9" s="4" t="s">
        <v>32</v>
      </c>
      <c r="I9" s="4" t="s">
        <v>33</v>
      </c>
      <c r="J9" s="4" t="s">
        <v>34</v>
      </c>
    </row>
    <row r="10" ht="57.95" customHeight="1" spans="1:10">
      <c r="A10" s="4"/>
      <c r="B10" s="4" t="s">
        <v>88</v>
      </c>
      <c r="C10" s="4">
        <v>10</v>
      </c>
      <c r="D10" s="4" t="s">
        <v>89</v>
      </c>
      <c r="E10" s="4" t="s">
        <v>37</v>
      </c>
      <c r="F10" s="4" t="s">
        <v>90</v>
      </c>
      <c r="G10" s="4" t="s">
        <v>90</v>
      </c>
      <c r="H10" s="15">
        <v>100</v>
      </c>
      <c r="I10" s="4">
        <v>10</v>
      </c>
      <c r="J10" s="4"/>
    </row>
    <row r="11" ht="93.95" customHeight="1" spans="1:10">
      <c r="A11" s="4"/>
      <c r="B11" s="4" t="s">
        <v>91</v>
      </c>
      <c r="C11" s="4">
        <v>5</v>
      </c>
      <c r="D11" s="4" t="s">
        <v>89</v>
      </c>
      <c r="E11" s="4" t="s">
        <v>37</v>
      </c>
      <c r="F11" s="4" t="s">
        <v>92</v>
      </c>
      <c r="G11" s="4">
        <v>17998</v>
      </c>
      <c r="H11" s="8">
        <v>47.26</v>
      </c>
      <c r="I11" s="4">
        <v>2.36</v>
      </c>
      <c r="J11" s="16" t="s">
        <v>93</v>
      </c>
    </row>
    <row r="12" ht="57" customHeight="1" spans="1:10">
      <c r="A12" s="4"/>
      <c r="B12" s="4" t="s">
        <v>94</v>
      </c>
      <c r="C12" s="4">
        <v>15</v>
      </c>
      <c r="D12" s="4" t="s">
        <v>89</v>
      </c>
      <c r="E12" s="4" t="s">
        <v>37</v>
      </c>
      <c r="F12" s="4" t="s">
        <v>95</v>
      </c>
      <c r="G12" s="4">
        <v>50</v>
      </c>
      <c r="H12" s="15">
        <v>100</v>
      </c>
      <c r="I12" s="4">
        <f t="shared" ref="I12:I18" si="0">C12*H12/100</f>
        <v>15</v>
      </c>
      <c r="J12" s="4"/>
    </row>
    <row r="13" ht="33.95" customHeight="1" spans="1:10">
      <c r="A13" s="4"/>
      <c r="B13" s="4" t="s">
        <v>96</v>
      </c>
      <c r="C13" s="4">
        <v>15</v>
      </c>
      <c r="D13" s="4" t="s">
        <v>42</v>
      </c>
      <c r="E13" s="4" t="s">
        <v>37</v>
      </c>
      <c r="F13" s="4" t="s">
        <v>54</v>
      </c>
      <c r="G13" s="4">
        <v>99</v>
      </c>
      <c r="H13" s="15">
        <v>100</v>
      </c>
      <c r="I13" s="4">
        <f t="shared" si="0"/>
        <v>15</v>
      </c>
      <c r="J13" s="4"/>
    </row>
    <row r="14" ht="33.95" customHeight="1" spans="1:10">
      <c r="A14" s="4"/>
      <c r="B14" s="4" t="s">
        <v>73</v>
      </c>
      <c r="C14" s="4">
        <v>10</v>
      </c>
      <c r="D14" s="4" t="s">
        <v>42</v>
      </c>
      <c r="E14" s="4" t="s">
        <v>37</v>
      </c>
      <c r="F14" s="4" t="s">
        <v>43</v>
      </c>
      <c r="G14" s="15">
        <v>100</v>
      </c>
      <c r="H14" s="15">
        <v>100</v>
      </c>
      <c r="I14" s="4">
        <f t="shared" si="0"/>
        <v>10</v>
      </c>
      <c r="J14" s="4"/>
    </row>
    <row r="15" ht="32.1" customHeight="1" spans="1:10">
      <c r="A15" s="4"/>
      <c r="B15" s="4" t="s">
        <v>45</v>
      </c>
      <c r="C15" s="4">
        <v>10</v>
      </c>
      <c r="D15" s="4" t="s">
        <v>42</v>
      </c>
      <c r="E15" s="19" t="s">
        <v>46</v>
      </c>
      <c r="F15" s="4">
        <v>100</v>
      </c>
      <c r="G15" s="15">
        <v>100</v>
      </c>
      <c r="H15" s="4">
        <v>100</v>
      </c>
      <c r="I15" s="4">
        <f t="shared" si="0"/>
        <v>10</v>
      </c>
      <c r="J15" s="4"/>
    </row>
    <row r="16" ht="84" customHeight="1" spans="1:10">
      <c r="A16" s="4"/>
      <c r="B16" s="4" t="s">
        <v>97</v>
      </c>
      <c r="C16" s="4">
        <v>5</v>
      </c>
      <c r="D16" s="4" t="s">
        <v>48</v>
      </c>
      <c r="E16" s="4" t="s">
        <v>48</v>
      </c>
      <c r="F16" s="4" t="s">
        <v>98</v>
      </c>
      <c r="G16" s="4" t="s">
        <v>99</v>
      </c>
      <c r="H16" s="15">
        <v>88</v>
      </c>
      <c r="I16" s="4">
        <f t="shared" si="0"/>
        <v>4.4</v>
      </c>
      <c r="J16" s="16" t="s">
        <v>100</v>
      </c>
    </row>
    <row r="17" ht="53.1" customHeight="1" spans="1:10">
      <c r="A17" s="4"/>
      <c r="B17" s="4" t="s">
        <v>101</v>
      </c>
      <c r="C17" s="4">
        <v>10</v>
      </c>
      <c r="D17" s="4" t="s">
        <v>48</v>
      </c>
      <c r="E17" s="4" t="s">
        <v>48</v>
      </c>
      <c r="F17" s="4" t="s">
        <v>102</v>
      </c>
      <c r="G17" s="4" t="s">
        <v>103</v>
      </c>
      <c r="H17" s="15">
        <v>100</v>
      </c>
      <c r="I17" s="4">
        <f t="shared" si="0"/>
        <v>10</v>
      </c>
      <c r="J17" s="4"/>
    </row>
    <row r="18" ht="26.1" customHeight="1" spans="1:10">
      <c r="A18" s="4"/>
      <c r="B18" s="4" t="s">
        <v>104</v>
      </c>
      <c r="C18" s="4">
        <v>10</v>
      </c>
      <c r="D18" s="4" t="s">
        <v>42</v>
      </c>
      <c r="E18" s="4" t="s">
        <v>37</v>
      </c>
      <c r="F18" s="4" t="s">
        <v>54</v>
      </c>
      <c r="G18" s="4">
        <v>99</v>
      </c>
      <c r="H18" s="15">
        <v>100</v>
      </c>
      <c r="I18" s="4">
        <f t="shared" si="0"/>
        <v>10</v>
      </c>
      <c r="J18" s="4"/>
    </row>
    <row r="19" ht="26.1" customHeight="1" spans="1:10">
      <c r="A19" s="16" t="s">
        <v>55</v>
      </c>
      <c r="B19" s="16"/>
      <c r="C19" s="16"/>
      <c r="D19" s="16"/>
      <c r="E19" s="16"/>
      <c r="F19" s="16"/>
      <c r="G19" s="16"/>
      <c r="H19" s="16"/>
      <c r="I19" s="16"/>
      <c r="J19" s="16"/>
    </row>
    <row r="20" ht="26.1" customHeight="1" spans="1:10">
      <c r="A20" s="17" t="s">
        <v>56</v>
      </c>
      <c r="B20" s="17"/>
      <c r="C20" s="17"/>
      <c r="D20" s="17"/>
      <c r="E20" s="17"/>
      <c r="F20" s="17"/>
      <c r="G20" s="17"/>
      <c r="H20" s="17"/>
      <c r="I20" s="17"/>
      <c r="J20" s="17"/>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9:J19"/>
    <mergeCell ref="A20:J20"/>
    <mergeCell ref="A5:A6"/>
    <mergeCell ref="A7:A8"/>
    <mergeCell ref="A9:A18"/>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1.残疾人基层组织建设</vt:lpstr>
      <vt:lpstr>2.残疾人事业宣传经费</vt:lpstr>
      <vt:lpstr>3.残疾人状况调查及培训等经费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灯晃</cp:lastModifiedBy>
  <dcterms:created xsi:type="dcterms:W3CDTF">2006-09-16T00:00:00Z</dcterms:created>
  <cp:lastPrinted>2023-07-19T03:00:00Z</cp:lastPrinted>
  <dcterms:modified xsi:type="dcterms:W3CDTF">2023-09-13T03:09:23Z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8273A9C1700343EBA7C11A6EA06E784F</vt:lpwstr>
  </property>
</Properties>
</file>