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<sst xmlns="http://schemas.openxmlformats.org/spreadsheetml/2006/main" count="63" uniqueCount="51">
  <si>
    <t>附件1</t>
  </si>
  <si>
    <t>璧山区2022年度项目支出绩效自评表</t>
  </si>
  <si>
    <t>项目名称</t>
  </si>
  <si>
    <t>24座水库水质达标整治工程</t>
  </si>
  <si>
    <t>自评总分</t>
  </si>
  <si>
    <t>等级</t>
  </si>
  <si>
    <t>实施单位</t>
  </si>
  <si>
    <t>重庆市璧山区水利局</t>
  </si>
  <si>
    <t>主管部门</t>
  </si>
  <si>
    <t>填表人</t>
  </si>
  <si>
    <t>王用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</si>
  <si>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</si>
  <si>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</si>
  <si>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</si>
  <si>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</si>
  <si>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</si>
  <si>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</si>
  <si>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</si>
  <si>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</si>
  <si>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</si>
  <si>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</si>
  <si>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</si>
  <si>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2022年12月前按照生态办发〔2019〕24号要求完成非饮用水源水库水质达标治理工作。</t>
  </si>
  <si>
    <t>2022年，我局按照生态办发〔2019〕24号要求完成了24座非饮用水源水库水质达标治理工作，水质达到了考核标准。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</si>
  <si>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</si>
  <si>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</si>
  <si>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</si>
  <si>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</si>
  <si>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</si>
  <si>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</si>
  <si>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</si>
  <si>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</si>
  <si>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</si>
  <si>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</si>
  <si>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水质提升水库数量</t>
  </si>
  <si>
    <t>座</t>
  </si>
  <si>
    <t>=</t>
  </si>
  <si>
    <t>参建单位资质合格率</t>
  </si>
  <si>
    <t>%</t>
  </si>
  <si>
    <t>工程措施合格率</t>
  </si>
  <si>
    <t>项目成本控制率</t>
  </si>
  <si>
    <t>规定时间内工程完成率</t>
  </si>
  <si>
    <t>水库水质标准</t>
  </si>
  <si>
    <t>类</t>
  </si>
  <si>
    <t>≥</t>
  </si>
  <si>
    <t>IV</t>
  </si>
  <si>
    <t>项目实施影响年数</t>
  </si>
  <si>
    <t>年</t>
  </si>
  <si>
    <t>周边群众满意度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</si>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</sst>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仿宋"/>
      <charset val="134"/>
    </font>
    <font>
      <b/>
      <sz val="16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9" borderId="1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9" fillId="12" borderId="9" applyNumberFormat="0" applyAlignment="0" applyProtection="0">
      <alignment vertical="center"/>
    </xf>
    <xf numFmtId="0" fontId="8" fillId="8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G8" sqref="G8:J8"/>
    </sheetView>
  </sheetViews>
  <sheetFormatPr defaultColWidth="9" defaultRowHeight="13.5"/>
  <cols>
    <col min="1" max="1" width="12.625" style="1" customWidth="1"/>
    <col min="2" max="2" width="19.7583333333333" style="1" customWidth="1"/>
    <col min="3" max="3" width="9.875" style="1" customWidth="1"/>
    <col min="4" max="4" width="10.375" style="1" customWidth="1"/>
    <col min="5" max="5" width="10.125" style="1" customWidth="1"/>
    <col min="6" max="6" width="12" style="1" customWidth="1"/>
    <col min="7" max="7" width="16.7583333333333" style="1" customWidth="1"/>
    <col min="8" max="10" width="12.625" style="1" customWidth="1"/>
    <col min="11" max="11" width="24.1083333333333" style="1" customWidth="1"/>
    <col min="12" max="16384" width="9" style="1"/>
  </cols>
  <sheetData>
    <row r="1" s="1" customFormat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78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26.1" customHeight="1" spans="1:11">
      <c r="A3" s="4" t="s">
        <v>2</v>
      </c>
      <c r="B3" s="5" t="s">
        <v>3</v>
      </c>
      <c r="C3" s="6"/>
      <c r="D3" s="6"/>
      <c r="E3" s="6"/>
      <c r="F3" s="7"/>
      <c r="G3" s="4" t="s">
        <v>4</v>
      </c>
      <c r="H3" s="4">
        <f>J6+SUM(I10:I17)</f>
        <v>90</v>
      </c>
      <c r="I3" s="4" t="s">
        <v>5</v>
      </c>
      <c r="J3" s="4" t="str">
        <f>IF(H3&gt;=90,"优","良")</f>
        <v>优</v>
      </c>
      <c r="K3" s="16"/>
    </row>
    <row r="4" s="1" customFormat="1" ht="26.1" customHeight="1" spans="1:10">
      <c r="A4" s="4" t="s">
        <v>6</v>
      </c>
      <c r="B4" s="5" t="s">
        <v>7</v>
      </c>
      <c r="C4" s="7"/>
      <c r="D4" s="4" t="s">
        <v>8</v>
      </c>
      <c r="E4" s="5" t="s">
        <v>7</v>
      </c>
      <c r="F4" s="7"/>
      <c r="G4" s="4" t="s">
        <v>9</v>
      </c>
      <c r="H4" s="4" t="s">
        <v>10</v>
      </c>
      <c r="I4" s="4" t="s">
        <v>11</v>
      </c>
      <c r="J4" s="4">
        <v>13883408298</v>
      </c>
    </row>
    <row r="5" s="1" customFormat="1" ht="26.1" customHeight="1" spans="1:10">
      <c r="A5" s="8" t="s">
        <v>12</v>
      </c>
      <c r="B5" s="5" t="s">
        <v>13</v>
      </c>
      <c r="C5" s="7"/>
      <c r="D5" s="5" t="s">
        <v>14</v>
      </c>
      <c r="E5" s="7"/>
      <c r="F5" s="5" t="s">
        <v>15</v>
      </c>
      <c r="G5" s="7"/>
      <c r="H5" s="5" t="s">
        <v>16</v>
      </c>
      <c r="I5" s="5" t="s">
        <v>17</v>
      </c>
      <c r="J5" s="4" t="s">
        <v>18</v>
      </c>
    </row>
    <row r="6" s="1" customFormat="1" ht="57" customHeight="1" spans="1:10">
      <c r="A6" s="9"/>
      <c r="B6" s="5">
        <v>10327108.9</v>
      </c>
      <c r="C6" s="7"/>
      <c r="D6" s="5">
        <v>5027108.9</v>
      </c>
      <c r="E6" s="7"/>
      <c r="F6" s="5">
        <v>0</v>
      </c>
      <c r="G6" s="7"/>
      <c r="H6" s="4">
        <f>F6/D6*100</f>
        <v>0</v>
      </c>
      <c r="I6" s="17">
        <v>10</v>
      </c>
      <c r="J6" s="4">
        <f>H6*I6/100</f>
        <v>0</v>
      </c>
    </row>
    <row r="7" s="1" customFormat="1" ht="26.1" customHeight="1" spans="1:10">
      <c r="A7" s="4" t="s">
        <v>19</v>
      </c>
      <c r="B7" s="5" t="s">
        <v>20</v>
      </c>
      <c r="C7" s="6"/>
      <c r="D7" s="6"/>
      <c r="E7" s="6"/>
      <c r="F7" s="7"/>
      <c r="G7" s="5" t="s">
        <v>21</v>
      </c>
      <c r="H7" s="6"/>
      <c r="I7" s="6"/>
      <c r="J7" s="7"/>
    </row>
    <row r="8" s="1" customFormat="1" ht="120" customHeight="1" spans="1:10">
      <c r="A8" s="4"/>
      <c r="B8" s="5" t="s">
        <v>22</v>
      </c>
      <c r="C8" s="6"/>
      <c r="D8" s="6"/>
      <c r="E8" s="6"/>
      <c r="F8" s="7"/>
      <c r="G8" s="5" t="s">
        <v>23</v>
      </c>
      <c r="H8" s="6"/>
      <c r="I8" s="6"/>
      <c r="J8" s="7"/>
    </row>
    <row r="9" s="1" customFormat="1" ht="31.5" customHeight="1" spans="1:10">
      <c r="A9" s="4" t="s">
        <v>24</v>
      </c>
      <c r="B9" s="4" t="s">
        <v>25</v>
      </c>
      <c r="C9" s="4" t="s">
        <v>26</v>
      </c>
      <c r="D9" s="4" t="s">
        <v>27</v>
      </c>
      <c r="E9" s="10" t="s">
        <v>28</v>
      </c>
      <c r="F9" s="4" t="s">
        <v>29</v>
      </c>
      <c r="G9" s="4" t="s">
        <v>30</v>
      </c>
      <c r="H9" s="4" t="s">
        <v>31</v>
      </c>
      <c r="I9" s="4" t="s">
        <v>32</v>
      </c>
      <c r="J9" s="4" t="s">
        <v>33</v>
      </c>
    </row>
    <row r="10" s="1" customFormat="1" ht="26.1" customHeight="1" spans="1:11">
      <c r="A10" s="4"/>
      <c r="B10" s="11" t="s">
        <v>34</v>
      </c>
      <c r="C10" s="12">
        <v>10</v>
      </c>
      <c r="D10" s="11" t="s">
        <v>35</v>
      </c>
      <c r="E10" s="18" t="s">
        <v>36</v>
      </c>
      <c r="F10" s="11">
        <v>24</v>
      </c>
      <c r="G10" s="11">
        <v>24</v>
      </c>
      <c r="H10" s="13">
        <v>100</v>
      </c>
      <c r="I10" s="4">
        <f t="shared" ref="I10:I17" si="0">C10*H10/100</f>
        <v>10</v>
      </c>
      <c r="J10" s="4"/>
      <c r="K10" s="16"/>
    </row>
    <row r="11" s="1" customFormat="1" ht="26.1" customHeight="1" spans="1:10">
      <c r="A11" s="4"/>
      <c r="B11" s="11" t="s">
        <v>37</v>
      </c>
      <c r="C11" s="12">
        <v>10</v>
      </c>
      <c r="D11" s="11" t="s">
        <v>38</v>
      </c>
      <c r="E11" s="18" t="s">
        <v>36</v>
      </c>
      <c r="F11" s="12">
        <v>100</v>
      </c>
      <c r="G11" s="12">
        <v>100</v>
      </c>
      <c r="H11" s="13">
        <v>100</v>
      </c>
      <c r="I11" s="4">
        <f t="shared" si="0"/>
        <v>10</v>
      </c>
      <c r="J11" s="4"/>
    </row>
    <row r="12" s="1" customFormat="1" ht="26.1" customHeight="1" spans="1:10">
      <c r="A12" s="4"/>
      <c r="B12" s="11" t="s">
        <v>39</v>
      </c>
      <c r="C12" s="12">
        <v>15</v>
      </c>
      <c r="D12" s="11" t="s">
        <v>38</v>
      </c>
      <c r="E12" s="18" t="s">
        <v>36</v>
      </c>
      <c r="F12" s="12">
        <v>100</v>
      </c>
      <c r="G12" s="12">
        <v>100</v>
      </c>
      <c r="H12" s="13">
        <v>100</v>
      </c>
      <c r="I12" s="4">
        <f t="shared" si="0"/>
        <v>15</v>
      </c>
      <c r="J12" s="4"/>
    </row>
    <row r="13" s="1" customFormat="1" ht="26.1" customHeight="1" spans="1:10">
      <c r="A13" s="4"/>
      <c r="B13" s="11" t="s">
        <v>40</v>
      </c>
      <c r="C13" s="12">
        <v>10</v>
      </c>
      <c r="D13" s="11" t="s">
        <v>38</v>
      </c>
      <c r="E13" s="11" t="s">
        <v>36</v>
      </c>
      <c r="F13" s="12">
        <v>100</v>
      </c>
      <c r="G13" s="12">
        <v>100</v>
      </c>
      <c r="H13" s="13">
        <v>100</v>
      </c>
      <c r="I13" s="4">
        <f t="shared" si="0"/>
        <v>10</v>
      </c>
      <c r="J13" s="4"/>
    </row>
    <row r="14" s="1" customFormat="1" ht="30" customHeight="1" spans="1:10">
      <c r="A14" s="4"/>
      <c r="B14" s="4" t="s">
        <v>41</v>
      </c>
      <c r="C14" s="12">
        <v>10</v>
      </c>
      <c r="D14" s="11" t="s">
        <v>38</v>
      </c>
      <c r="E14" s="18" t="s">
        <v>36</v>
      </c>
      <c r="F14" s="12">
        <v>100</v>
      </c>
      <c r="G14" s="12">
        <v>100</v>
      </c>
      <c r="H14" s="13">
        <v>100</v>
      </c>
      <c r="I14" s="4">
        <f t="shared" si="0"/>
        <v>10</v>
      </c>
      <c r="J14" s="4"/>
    </row>
    <row r="15" s="1" customFormat="1" ht="26.1" customHeight="1" spans="1:10">
      <c r="A15" s="4"/>
      <c r="B15" s="4" t="s">
        <v>42</v>
      </c>
      <c r="C15" s="12">
        <v>15</v>
      </c>
      <c r="D15" s="11" t="s">
        <v>43</v>
      </c>
      <c r="E15" s="11" t="s">
        <v>44</v>
      </c>
      <c r="F15" s="11" t="s">
        <v>45</v>
      </c>
      <c r="G15" s="11" t="s">
        <v>45</v>
      </c>
      <c r="H15" s="13">
        <v>100</v>
      </c>
      <c r="I15" s="4">
        <f t="shared" si="0"/>
        <v>15</v>
      </c>
      <c r="J15" s="4"/>
    </row>
    <row r="16" s="1" customFormat="1" ht="26.1" customHeight="1" spans="1:10">
      <c r="A16" s="4"/>
      <c r="B16" s="11" t="s">
        <v>46</v>
      </c>
      <c r="C16" s="12">
        <v>10</v>
      </c>
      <c r="D16" s="11" t="s">
        <v>47</v>
      </c>
      <c r="E16" s="11" t="s">
        <v>44</v>
      </c>
      <c r="F16" s="11">
        <v>1</v>
      </c>
      <c r="G16" s="11">
        <v>1</v>
      </c>
      <c r="H16" s="13">
        <v>100</v>
      </c>
      <c r="I16" s="4">
        <f t="shared" si="0"/>
        <v>10</v>
      </c>
      <c r="J16" s="4"/>
    </row>
    <row r="17" s="1" customFormat="1" ht="26.1" customHeight="1" spans="1:10">
      <c r="A17" s="4"/>
      <c r="B17" s="11" t="s">
        <v>48</v>
      </c>
      <c r="C17" s="12">
        <v>10</v>
      </c>
      <c r="D17" s="11" t="s">
        <v>38</v>
      </c>
      <c r="E17" s="11" t="s">
        <v>44</v>
      </c>
      <c r="F17" s="12">
        <v>90</v>
      </c>
      <c r="G17" s="12">
        <v>97</v>
      </c>
      <c r="H17" s="13">
        <v>100</v>
      </c>
      <c r="I17" s="4">
        <f t="shared" si="0"/>
        <v>10</v>
      </c>
      <c r="J17" s="4"/>
    </row>
    <row r="18" s="1" customFormat="1" ht="26.1" customHeight="1" spans="1:10">
      <c r="A18" s="14" t="s">
        <v>49</v>
      </c>
      <c r="B18" s="14"/>
      <c r="C18" s="14"/>
      <c r="D18" s="14"/>
      <c r="E18" s="14"/>
      <c r="F18" s="14"/>
      <c r="G18" s="14"/>
      <c r="H18" s="14"/>
      <c r="I18" s="14"/>
      <c r="J18" s="14"/>
    </row>
    <row r="19" s="1" customFormat="1" ht="26.1" customHeight="1" spans="1:10">
      <c r="A19" s="15" t="s">
        <v>50</v>
      </c>
      <c r="B19" s="15"/>
      <c r="C19" s="15"/>
      <c r="D19" s="15"/>
      <c r="E19" s="15"/>
      <c r="F19" s="15"/>
      <c r="G19" s="15"/>
      <c r="H19" s="15"/>
      <c r="I19" s="15"/>
      <c r="J19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8:J18"/>
    <mergeCell ref="A19:J19"/>
    <mergeCell ref="A5:A6"/>
    <mergeCell ref="A7:A8"/>
    <mergeCell ref="A9:A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2023-09-12T07:18:39Z</dcterms:created>
  <dcterms:modified xsi:type="dcterms:W3CDTF">2023-09-12T07:20:46Z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