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8033558B-29DF-4181-B2A1-C8C446038481}" xr6:coauthVersionLast="36" xr6:coauthVersionMax="36" xr10:uidLastSave="{00000000-0000-0000-0000-000000000000}"/>
  <bookViews>
    <workbookView xWindow="240" yWindow="132" windowWidth="14808" windowHeight="7740" xr2:uid="{00000000-000D-0000-FFFF-FFFF00000000}"/>
  </bookViews>
  <sheets>
    <sheet name="自评表" sheetId="1" r:id="rId1"/>
  </sheets>
  <definedNames>
    <definedName name="_xlnm.Print_Area" localSheetId="0">自评表!$A$1:$J$20</definedName>
  </definedNames>
  <calcPr calcId="191029"/>
</workbook>
</file>

<file path=xl/calcChain.xml><?xml version="1.0" encoding="utf-8"?>
<calcChain xmlns="http://schemas.openxmlformats.org/spreadsheetml/2006/main">
  <c r="H11" i="1" l="1"/>
  <c r="I11" i="1" s="1"/>
  <c r="H18" i="1"/>
  <c r="I18" i="1" s="1"/>
  <c r="H10" i="1"/>
  <c r="I10" i="1" s="1"/>
  <c r="I12" i="1"/>
  <c r="I13" i="1"/>
  <c r="I14" i="1"/>
  <c r="I15" i="1"/>
  <c r="I16" i="1"/>
  <c r="I17" i="1"/>
  <c r="H6" i="1"/>
  <c r="G3" i="1" l="1"/>
</calcChain>
</file>

<file path=xl/sharedStrings.xml><?xml version="1.0" encoding="utf-8"?>
<sst xmlns="http://schemas.openxmlformats.org/spreadsheetml/2006/main" count="62" uniqueCount="51">
  <si>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</si>
  <si>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</si>
  <si>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</si>
  <si>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</si>
  <si>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</si>
  <si>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</si>
  <si>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</si>
  <si>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全年完成值</t>
    <phoneticPr fontId="1" type="noConversion"/>
  </si>
  <si>
    <t>得分系数（%）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</si>
  <si>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</si>
  <si>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</si>
  <si>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</si>
  <si>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</si>
  <si>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</si>
  <si>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</si>
  <si>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</si>
  <si>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</si>
  <si>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</si>
  <si>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</si>
  <si>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璧山区2022年度部门整体支出绩效自评表</t>
    <phoneticPr fontId="1" type="noConversion"/>
  </si>
  <si>
    <t>计量单位</t>
    <phoneticPr fontId="1" type="noConversion"/>
  </si>
  <si>
    <t>指标性质</t>
    <phoneticPr fontId="1" type="noConversion"/>
  </si>
  <si>
    <t>指标内容</t>
    <phoneticPr fontId="1" type="noConversion"/>
  </si>
  <si>
    <t>指标权重</t>
    <phoneticPr fontId="1" type="noConversion"/>
  </si>
  <si>
    <t>注：年末零结转资金不作为预算调整。</t>
    <phoneticPr fontId="1" type="noConversion"/>
  </si>
  <si>
    <t>偏差原因分析及改进措施</t>
    <phoneticPr fontId="1" type="noConversion"/>
  </si>
  <si>
    <t>征地拆迁面积</t>
  </si>
  <si>
    <t>项目推进数量</t>
  </si>
  <si>
    <t>重庆璧山现代服务业发展区管理委员会</t>
    <phoneticPr fontId="1" type="noConversion"/>
  </si>
  <si>
    <t>杨玉丽</t>
    <phoneticPr fontId="1" type="noConversion"/>
  </si>
  <si>
    <t>1、抓实在谈项目土地配置，全力保障产业发展。立足璧山区位优势、生态优势和产业优势，以企业需求为着力点，加大优质公共服务供给力度，完善国际学校、国际医院、国际社区等配套服务体系，加快科创空间、创业孵化中心建设，打造企业服务平台，提供精准服务、全生命周期服务。
2、开工建设双龙丽景安置房项目、重庆市璧山区中医院一期建设项目、重庆市璧山区东林智慧学校建设工程、福禄卫生院迁改工程、重庆璧山职业技能培训中心、重庆市璧山区文体活动中心建设项目；加快推进绿岛丽景项目、重庆市璧山区西部（国际）数字经济产业生态区先进计算研发基地一期、重庆市璧山区消防指挥中心综合消防站建设项目、重庆市璧山区博物馆改造工程、双龙科技创新小镇等项目；建成投用重庆中医药学院一期建设项目、璧山国家高新区景山人才培育中心基础设施建设项目、重庆市壁山区智慧桑蚕业研发示范基地项目。
3、拓展招商路径，提升服务水平。狠抓在谈项目，力促签约落地。培育优势产业，形成集群效应。把控数据质量，改善统计生态。</t>
    <phoneticPr fontId="1" type="noConversion"/>
  </si>
  <si>
    <t>预算执行率</t>
  </si>
  <si>
    <t>%</t>
  </si>
  <si>
    <t>≥</t>
  </si>
  <si>
    <t>招商引资接待次数</t>
  </si>
  <si>
    <t>次</t>
  </si>
  <si>
    <t>补助企业数量</t>
  </si>
  <si>
    <t>家</t>
  </si>
  <si>
    <t>主流媒体关注报道单位次数</t>
  </si>
  <si>
    <t>亩</t>
  </si>
  <si>
    <t>预决算公开率</t>
  </si>
  <si>
    <t>＝</t>
  </si>
  <si>
    <t>个</t>
  </si>
  <si>
    <t>项目绩效管理率</t>
  </si>
  <si>
    <t>服务对象满意度</t>
  </si>
  <si>
    <t>优</t>
    <phoneticPr fontId="1" type="noConversion"/>
  </si>
  <si>
    <t>1、已抓实在谈项目土地配置，全力保障产业发展。立足璧山区位优势、生态优势和产业优势，以企业需求为着力点，加大优质公共服务供给力度，完善国际学校、国际医院、国际社区等配套服务体系，加快科创空间、创业孵化中心建设，打造企业服务平台，提供精准服务、全生命周期服务。
2、已开工建设重庆市璧山区中医院一期建设项目、重庆绿岛新区北部路网工程-轨道片区东林大道北延线（景山路-六旗大道段）工程、城市生态园林建设；加快推进服务业发展区建设项目、西部（国际）数字经济产业生态区-北部干道一标段（K0+000~K1+008）工程项目、绿岛新区南部片区市政工程（福顺大道西延段）等项目；建成投用重庆中医药学院一期建设项目、重庆山水主题国际休闲旅游度假区玉泉湖截污干管工程。
3、已拓展招商路径，提升服务水平。狠抓在谈项目，力促签约落地。培育优势产业，形成集群效应。把控数据质量，改善统计生态。</t>
    <phoneticPr fontId="1" type="noConversion"/>
  </si>
  <si>
    <t>服务形式单一，未全方位的了解并解决服务对象的需求。建议服务形式多元化，全面了解服务对象的需求。</t>
    <phoneticPr fontId="1" type="noConversion"/>
  </si>
  <si>
    <t>由于2022年疫情形势严峻，财政资金紧张剩余款项未支付。建议按照实际进度支付剩余款项。</t>
    <phoneticPr fontId="1" type="noConversion"/>
  </si>
  <si>
    <t>受2022年疫情形势，招商引资工作实施进度未达到年初预算。建议加强招商引资工作进度。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</si>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</sst>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0.00_ "/>
    <numFmt numFmtId="177" formatCode="0_ "/>
    <numFmt numFmtId="178" formatCode="0.0_ "/>
    <numFmt numFmtId="179" formatCode="0_);[Red]\(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b/>
      <sz val="16"/>
      <color theme="1"/>
      <name val="仿宋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仿宋"/>
      <family val="3"/>
      <charset val="134"/>
    </font>
    <font>
      <sz val="9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9" fontId="10" fillId="0" borderId="3" xfId="2" applyNumberFormat="1" applyFont="1" applyBorder="1" applyAlignment="1">
      <alignment horizontal="center" vertical="center"/>
    </xf>
    <xf numFmtId="9" fontId="10" fillId="0" borderId="2" xfId="2" applyNumberFormat="1" applyFont="1" applyBorder="1" applyAlignment="1">
      <alignment horizontal="center" vertical="center"/>
    </xf>
    <xf numFmtId="9" fontId="10" fillId="0" borderId="4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百分比" xfId="2" builtinId="5"/>
    <cellStyle name="常规" xfId="0" builtinId="0"/>
    <cellStyle name="常规 13" xfId="4" xr:uid="{00000000-0005-0000-0000-000002000000}"/>
    <cellStyle name="常规 2 2" xfId="3" xr:uid="{00000000-0005-0000-0000-000003000000}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topLeftCell="A7" workbookViewId="0">
      <selection activeCell="M8" sqref="M8"/>
    </sheetView>
  </sheetViews>
  <sheetFormatPr defaultRowHeight="14.4" x14ac:dyDescent="0.25"/>
  <cols>
    <col min="1" max="1" width="9.44140625" customWidth="1"/>
    <col min="2" max="2" width="21.5546875" customWidth="1"/>
    <col min="3" max="3" width="5.5546875" hidden="1" customWidth="1"/>
    <col min="4" max="4" width="9.109375" customWidth="1"/>
    <col min="5" max="5" width="13.88671875" customWidth="1"/>
    <col min="6" max="6" width="15.21875" customWidth="1"/>
    <col min="7" max="7" width="18.33203125" customWidth="1"/>
    <col min="8" max="8" width="9.6640625" customWidth="1"/>
    <col min="9" max="9" width="12.33203125" customWidth="1"/>
    <col min="10" max="10" width="11.33203125" customWidth="1"/>
  </cols>
  <sheetData>
    <row r="1" spans="1:10" ht="20.399999999999999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</row>
    <row r="2" spans="1:10" ht="24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10" ht="26.1" customHeight="1" x14ac:dyDescent="0.25">
      <c r="A3" s="12" t="s">
        <v>2</v>
      </c>
      <c r="B3" s="12" t="s">
        <v>28</v>
      </c>
      <c r="C3" s="12"/>
      <c r="D3" s="12"/>
      <c r="E3" s="12"/>
      <c r="F3" s="2" t="s">
        <v>11</v>
      </c>
      <c r="G3" s="10">
        <f>I10+I11+I12+I13+I14+I15+I16+I17+I18</f>
        <v>98.85</v>
      </c>
      <c r="H3" s="2" t="s">
        <v>1</v>
      </c>
      <c r="I3" s="12" t="s">
        <v>45</v>
      </c>
      <c r="J3" s="12"/>
    </row>
    <row r="4" spans="1:10" ht="26.1" customHeight="1" x14ac:dyDescent="0.25">
      <c r="A4" s="12"/>
      <c r="B4" s="12"/>
      <c r="C4" s="12"/>
      <c r="D4" s="12"/>
      <c r="E4" s="12"/>
      <c r="F4" s="2" t="s">
        <v>18</v>
      </c>
      <c r="G4" s="6" t="s">
        <v>29</v>
      </c>
      <c r="H4" s="2" t="s">
        <v>6</v>
      </c>
      <c r="I4" s="12">
        <v>18725703880</v>
      </c>
      <c r="J4" s="12"/>
    </row>
    <row r="5" spans="1:10" ht="26.1" customHeight="1" x14ac:dyDescent="0.25">
      <c r="A5" s="12" t="s">
        <v>3</v>
      </c>
      <c r="B5" s="12" t="s">
        <v>4</v>
      </c>
      <c r="C5" s="12"/>
      <c r="D5" s="12" t="s">
        <v>5</v>
      </c>
      <c r="E5" s="12"/>
      <c r="F5" s="12" t="s">
        <v>12</v>
      </c>
      <c r="G5" s="12"/>
      <c r="H5" s="12" t="s">
        <v>10</v>
      </c>
      <c r="I5" s="12"/>
      <c r="J5" s="12"/>
    </row>
    <row r="6" spans="1:10" ht="26.1" customHeight="1" x14ac:dyDescent="0.25">
      <c r="A6" s="12"/>
      <c r="B6" s="17">
        <v>3501001041.5599999</v>
      </c>
      <c r="C6" s="18"/>
      <c r="D6" s="17">
        <v>1922999525.6900001</v>
      </c>
      <c r="E6" s="18"/>
      <c r="F6" s="17">
        <v>1903563185.04</v>
      </c>
      <c r="G6" s="18"/>
      <c r="H6" s="20">
        <f>F6/D6</f>
        <v>0.98989269607696551</v>
      </c>
      <c r="I6" s="21"/>
      <c r="J6" s="22"/>
    </row>
    <row r="7" spans="1:10" ht="26.1" customHeight="1" x14ac:dyDescent="0.25">
      <c r="A7" s="12" t="s">
        <v>13</v>
      </c>
      <c r="B7" s="12" t="s">
        <v>14</v>
      </c>
      <c r="C7" s="12"/>
      <c r="D7" s="12"/>
      <c r="E7" s="12"/>
      <c r="F7" s="12"/>
      <c r="G7" s="12" t="s">
        <v>17</v>
      </c>
      <c r="H7" s="12"/>
      <c r="I7" s="12"/>
      <c r="J7" s="12"/>
    </row>
    <row r="8" spans="1:10" ht="315.60000000000002" customHeight="1" x14ac:dyDescent="0.25">
      <c r="A8" s="12"/>
      <c r="B8" s="13" t="s">
        <v>30</v>
      </c>
      <c r="C8" s="14"/>
      <c r="D8" s="14"/>
      <c r="E8" s="14"/>
      <c r="F8" s="15"/>
      <c r="G8" s="13" t="s">
        <v>46</v>
      </c>
      <c r="H8" s="14"/>
      <c r="I8" s="14"/>
      <c r="J8" s="15"/>
    </row>
    <row r="9" spans="1:10" ht="44.4" customHeight="1" x14ac:dyDescent="0.25">
      <c r="A9" s="12" t="s">
        <v>0</v>
      </c>
      <c r="B9" s="2" t="s">
        <v>22</v>
      </c>
      <c r="C9" s="2" t="s">
        <v>23</v>
      </c>
      <c r="D9" s="2" t="s">
        <v>20</v>
      </c>
      <c r="E9" s="3" t="s">
        <v>21</v>
      </c>
      <c r="F9" s="2" t="s">
        <v>15</v>
      </c>
      <c r="G9" s="2" t="s">
        <v>7</v>
      </c>
      <c r="H9" s="2" t="s">
        <v>8</v>
      </c>
      <c r="I9" s="2" t="s">
        <v>9</v>
      </c>
      <c r="J9" s="2" t="s">
        <v>25</v>
      </c>
    </row>
    <row r="10" spans="1:10" ht="78.599999999999994" customHeight="1" x14ac:dyDescent="0.25">
      <c r="A10" s="12"/>
      <c r="B10" s="2" t="s">
        <v>31</v>
      </c>
      <c r="C10" s="1">
        <v>15</v>
      </c>
      <c r="D10" s="1" t="s">
        <v>32</v>
      </c>
      <c r="E10" s="2" t="s">
        <v>33</v>
      </c>
      <c r="F10" s="2">
        <v>90</v>
      </c>
      <c r="G10" s="8">
        <v>89.1</v>
      </c>
      <c r="H10" s="7">
        <f>G10/F10</f>
        <v>0.99</v>
      </c>
      <c r="I10" s="10">
        <f>C10*H10</f>
        <v>14.85</v>
      </c>
      <c r="J10" s="24" t="s">
        <v>48</v>
      </c>
    </row>
    <row r="11" spans="1:10" ht="87.6" customHeight="1" x14ac:dyDescent="0.25">
      <c r="A11" s="12"/>
      <c r="B11" s="2" t="s">
        <v>34</v>
      </c>
      <c r="C11" s="1">
        <v>10</v>
      </c>
      <c r="D11" s="1" t="s">
        <v>35</v>
      </c>
      <c r="E11" s="2" t="s">
        <v>33</v>
      </c>
      <c r="F11" s="2">
        <v>400</v>
      </c>
      <c r="G11" s="2">
        <v>380</v>
      </c>
      <c r="H11" s="7">
        <f>G11/F11</f>
        <v>0.95</v>
      </c>
      <c r="I11" s="9">
        <f>C11*H11</f>
        <v>9.5</v>
      </c>
      <c r="J11" s="24" t="s">
        <v>49</v>
      </c>
    </row>
    <row r="12" spans="1:10" ht="26.1" customHeight="1" x14ac:dyDescent="0.25">
      <c r="A12" s="12"/>
      <c r="B12" s="2" t="s">
        <v>36</v>
      </c>
      <c r="C12" s="1">
        <v>10</v>
      </c>
      <c r="D12" s="1" t="s">
        <v>37</v>
      </c>
      <c r="E12" s="2" t="s">
        <v>33</v>
      </c>
      <c r="F12" s="2">
        <v>18</v>
      </c>
      <c r="G12" s="2">
        <v>18</v>
      </c>
      <c r="H12" s="7">
        <v>1</v>
      </c>
      <c r="I12" s="6">
        <f t="shared" ref="I12:I18" si="0">C12*H12</f>
        <v>10</v>
      </c>
      <c r="J12" s="4"/>
    </row>
    <row r="13" spans="1:10" ht="32.25" customHeight="1" x14ac:dyDescent="0.25">
      <c r="A13" s="12"/>
      <c r="B13" s="2" t="s">
        <v>38</v>
      </c>
      <c r="C13" s="1">
        <v>5</v>
      </c>
      <c r="D13" s="1" t="s">
        <v>35</v>
      </c>
      <c r="E13" s="2" t="s">
        <v>33</v>
      </c>
      <c r="F13" s="2">
        <v>50</v>
      </c>
      <c r="G13" s="2">
        <v>50</v>
      </c>
      <c r="H13" s="7">
        <v>1</v>
      </c>
      <c r="I13" s="6">
        <f t="shared" si="0"/>
        <v>5</v>
      </c>
      <c r="J13" s="4"/>
    </row>
    <row r="14" spans="1:10" ht="26.1" customHeight="1" x14ac:dyDescent="0.25">
      <c r="A14" s="12"/>
      <c r="B14" s="2" t="s">
        <v>26</v>
      </c>
      <c r="C14" s="1">
        <v>15</v>
      </c>
      <c r="D14" s="1" t="s">
        <v>39</v>
      </c>
      <c r="E14" s="2" t="s">
        <v>33</v>
      </c>
      <c r="F14" s="2">
        <v>5000</v>
      </c>
      <c r="G14" s="2">
        <v>5000</v>
      </c>
      <c r="H14" s="7">
        <v>1</v>
      </c>
      <c r="I14" s="6">
        <f t="shared" si="0"/>
        <v>15</v>
      </c>
      <c r="J14" s="4"/>
    </row>
    <row r="15" spans="1:10" ht="26.1" customHeight="1" x14ac:dyDescent="0.25">
      <c r="A15" s="12"/>
      <c r="B15" s="2" t="s">
        <v>40</v>
      </c>
      <c r="C15" s="1">
        <v>10</v>
      </c>
      <c r="D15" s="1" t="s">
        <v>32</v>
      </c>
      <c r="E15" s="2" t="s">
        <v>41</v>
      </c>
      <c r="F15" s="2">
        <v>100</v>
      </c>
      <c r="G15" s="2">
        <v>100</v>
      </c>
      <c r="H15" s="7">
        <v>1</v>
      </c>
      <c r="I15" s="6">
        <f t="shared" si="0"/>
        <v>10</v>
      </c>
      <c r="J15" s="4"/>
    </row>
    <row r="16" spans="1:10" ht="26.1" customHeight="1" x14ac:dyDescent="0.25">
      <c r="A16" s="12"/>
      <c r="B16" s="2" t="s">
        <v>27</v>
      </c>
      <c r="C16" s="1">
        <v>10</v>
      </c>
      <c r="D16" s="1" t="s">
        <v>42</v>
      </c>
      <c r="E16" s="2" t="s">
        <v>33</v>
      </c>
      <c r="F16" s="2">
        <v>45</v>
      </c>
      <c r="G16" s="2">
        <v>45</v>
      </c>
      <c r="H16" s="7">
        <v>1</v>
      </c>
      <c r="I16" s="6">
        <f t="shared" si="0"/>
        <v>10</v>
      </c>
      <c r="J16" s="4"/>
    </row>
    <row r="17" spans="1:10" ht="26.1" customHeight="1" x14ac:dyDescent="0.25">
      <c r="A17" s="12"/>
      <c r="B17" s="2" t="s">
        <v>43</v>
      </c>
      <c r="C17" s="1">
        <v>15</v>
      </c>
      <c r="D17" s="1" t="s">
        <v>32</v>
      </c>
      <c r="E17" s="2" t="s">
        <v>41</v>
      </c>
      <c r="F17" s="2">
        <v>100</v>
      </c>
      <c r="G17" s="2">
        <v>100</v>
      </c>
      <c r="H17" s="7">
        <v>1</v>
      </c>
      <c r="I17" s="6">
        <f t="shared" si="0"/>
        <v>15</v>
      </c>
      <c r="J17" s="4"/>
    </row>
    <row r="18" spans="1:10" ht="91.2" customHeight="1" x14ac:dyDescent="0.25">
      <c r="A18" s="12"/>
      <c r="B18" s="2" t="s">
        <v>44</v>
      </c>
      <c r="C18" s="1">
        <v>10</v>
      </c>
      <c r="D18" s="1" t="s">
        <v>32</v>
      </c>
      <c r="E18" s="2" t="s">
        <v>33</v>
      </c>
      <c r="F18" s="2">
        <v>95</v>
      </c>
      <c r="G18" s="11">
        <v>90.25</v>
      </c>
      <c r="H18" s="7">
        <f>G18/F18</f>
        <v>0.95</v>
      </c>
      <c r="I18" s="10">
        <f t="shared" si="0"/>
        <v>9.5</v>
      </c>
      <c r="J18" s="24" t="s">
        <v>47</v>
      </c>
    </row>
    <row r="19" spans="1:10" ht="26.1" customHeight="1" x14ac:dyDescent="0.25">
      <c r="A19" s="13" t="s">
        <v>16</v>
      </c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26.1" customHeight="1" x14ac:dyDescent="0.25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5"/>
    </row>
  </sheetData>
  <mergeCells count="23">
    <mergeCell ref="A20:I20"/>
    <mergeCell ref="A7:A8"/>
    <mergeCell ref="A9:A18"/>
    <mergeCell ref="B7:F7"/>
    <mergeCell ref="B8:F8"/>
    <mergeCell ref="G8:J8"/>
    <mergeCell ref="G7:J7"/>
    <mergeCell ref="I3:J3"/>
    <mergeCell ref="A19:J19"/>
    <mergeCell ref="A1:I1"/>
    <mergeCell ref="F6:G6"/>
    <mergeCell ref="B5:C5"/>
    <mergeCell ref="A5:A6"/>
    <mergeCell ref="A2:I2"/>
    <mergeCell ref="F5:G5"/>
    <mergeCell ref="D5:E5"/>
    <mergeCell ref="D6:E6"/>
    <mergeCell ref="A3:A4"/>
    <mergeCell ref="B3:E4"/>
    <mergeCell ref="B6:C6"/>
    <mergeCell ref="H6:J6"/>
    <mergeCell ref="H5:J5"/>
    <mergeCell ref="I4:J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自评表</vt:lpstr>
      <vt:lpstr>自评表!Print_Area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2023-09-13T09:20:46Z</dcterms:modified>
</cp:coreProperties>
</file>