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60"/>
  </bookViews>
  <sheets>
    <sheet name="住户调查大样本轮换" sheetId="6" r:id="rId1"/>
  </sheets>
  <calcPr calcId="144525"/>
</workbook>
</file>

<file path=xl/sharedStrings.xml><?xml version="1.0" encoding="utf-8"?>
<sst xmlns="http://schemas.openxmlformats.org/spreadsheetml/2006/main" count="71" uniqueCount="58">
  <si>
    <t>附件1</t>
  </si>
  <si>
    <t>璧山区2022年度项目支出绩效自评表</t>
  </si>
  <si>
    <t>项目名称</t>
  </si>
  <si>
    <t>住户调查大样本轮换</t>
  </si>
  <si>
    <t>自评总分</t>
  </si>
  <si>
    <t>等级</t>
  </si>
  <si>
    <t>实施单位</t>
  </si>
  <si>
    <t>重庆市璧山区统计局</t>
  </si>
  <si>
    <t>主管部门</t>
  </si>
  <si>
    <t>填表人</t>
  </si>
  <si>
    <t>何芳</t>
  </si>
  <si>
    <t>电话</t>
  </si>
  <si>
    <t>项目资金
（元）</t>
  </si>
  <si>
    <t>年初预算数</t>
  </si>
  <si>
    <t>全年（调整）预算数</t>
  </si>
  <si>
    <t>全年执行数</t>
  </si>
  <si>
    <t>执行率（%）</t>
  </si>
  <si>
    <t>执行率权重</t>
  </si>
  <si>
    <t>执行率得分</t>
  </si>
  <si>
    <t>当年绩效目标</t>
  </si>
  <si>
    <t>预期绩效目标</t>
  </si>
  <si>
    <t>绩效目标实际完成情况</t>
  </si>
  <si>
    <t>抽选出的样本符合精度设计要求，代表性好，具备较强跨期可比性，能够稳定使用五年，还能最大程度兼顾国家、省、市、县各层级调查数据需求，统筹满足住户调查各专业调查需要。</t>
  </si>
  <si>
    <t>2022年抽选出的样本符合精度设计要求，代表性好，具备较强跨期可比性，能够稳定使用五年，还能最大程度兼顾国家、省、市、县各层级调查数据需求，统筹满足住户调查各专业调查需要。项目涉及调查点46个，共计调查户数460户，摸底户数6900户，为制定各项民生决策提供统计信息服务，提高了调查数据质量和工作效率。</t>
  </si>
  <si>
    <t>绩
效
指
标</t>
  </si>
  <si>
    <t>具体指标及内容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</si>
  <si>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</si>
  <si>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</si>
  <si>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</si>
  <si>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</si>
  <si>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</si>
  <si>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</si>
  <si>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</si>
  <si>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</si>
  <si>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调查点</t>
  </si>
  <si>
    <t>个</t>
  </si>
  <si>
    <t>=</t>
  </si>
  <si>
    <t>调查户数</t>
  </si>
  <si>
    <t>户</t>
  </si>
  <si>
    <t>摸底户数</t>
  </si>
  <si>
    <t>培训次数</t>
  </si>
  <si>
    <t>次</t>
  </si>
  <si>
    <t>≥</t>
  </si>
  <si>
    <t>样本轮换完成率</t>
  </si>
  <si>
    <t>%</t>
  </si>
  <si>
    <t>使用项目经费</t>
  </si>
  <si>
    <t>万元</t>
  </si>
  <si>
    <t>≤</t>
  </si>
  <si>
    <t>项目完成及时率</t>
  </si>
  <si>
    <t>为制定各项民生决策提供统计信息服务</t>
  </si>
  <si>
    <t>无</t>
  </si>
  <si>
    <t>提供服务</t>
  </si>
  <si>
    <t>提高调查数据质量和工作效率</t>
  </si>
  <si>
    <t>提高</t>
  </si>
  <si>
    <t>有效提高</t>
  </si>
  <si>
    <t>调查户满意度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</si>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</sst>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9" fontId="4" fillId="0" borderId="1" xfId="11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P6" sqref="P6"/>
    </sheetView>
  </sheetViews>
  <sheetFormatPr defaultColWidth="9" defaultRowHeight="13.5"/>
  <cols>
    <col min="1" max="1" width="12.625" style="1" customWidth="1"/>
    <col min="2" max="2" width="19.7583333333333" style="1" customWidth="1"/>
    <col min="3" max="3" width="9.875" style="1" customWidth="1"/>
    <col min="4" max="4" width="10.375" style="1" customWidth="1"/>
    <col min="5" max="5" width="10.125" style="1" customWidth="1"/>
    <col min="6" max="6" width="12" style="1" customWidth="1"/>
    <col min="7" max="7" width="16.7583333333333" style="1" customWidth="1"/>
    <col min="8" max="10" width="12.625" style="1" customWidth="1"/>
    <col min="11" max="16384" width="9" style="1"/>
  </cols>
  <sheetData>
    <row r="1" s="1" customFormat="1" ht="20.25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9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0" customHeight="1" spans="1:10">
      <c r="A3" s="4" t="s">
        <v>2</v>
      </c>
      <c r="B3" s="5" t="s">
        <v>3</v>
      </c>
      <c r="C3" s="6"/>
      <c r="D3" s="6"/>
      <c r="E3" s="6"/>
      <c r="F3" s="7"/>
      <c r="G3" s="4" t="s">
        <v>4</v>
      </c>
      <c r="H3" s="8">
        <f>J6+SUM(I10:I19)</f>
        <v>100</v>
      </c>
      <c r="I3" s="4" t="s">
        <v>5</v>
      </c>
      <c r="J3" s="4" t="str">
        <f>IF(H3&gt;=90,"优","良")</f>
        <v>优</v>
      </c>
    </row>
    <row r="4" ht="30" customHeight="1" spans="1:10">
      <c r="A4" s="4" t="s">
        <v>6</v>
      </c>
      <c r="B4" s="5" t="s">
        <v>7</v>
      </c>
      <c r="C4" s="7"/>
      <c r="D4" s="4" t="s">
        <v>8</v>
      </c>
      <c r="E4" s="5" t="s">
        <v>7</v>
      </c>
      <c r="F4" s="7"/>
      <c r="G4" s="4" t="s">
        <v>9</v>
      </c>
      <c r="H4" s="4" t="s">
        <v>10</v>
      </c>
      <c r="I4" s="4" t="s">
        <v>11</v>
      </c>
      <c r="J4" s="4">
        <v>41669051</v>
      </c>
    </row>
    <row r="5" s="1" customFormat="1" ht="30" customHeight="1" spans="1:10">
      <c r="A5" s="9" t="s">
        <v>12</v>
      </c>
      <c r="B5" s="5" t="s">
        <v>13</v>
      </c>
      <c r="C5" s="7"/>
      <c r="D5" s="5" t="s">
        <v>14</v>
      </c>
      <c r="E5" s="7"/>
      <c r="F5" s="5" t="s">
        <v>15</v>
      </c>
      <c r="G5" s="7"/>
      <c r="H5" s="5" t="s">
        <v>16</v>
      </c>
      <c r="I5" s="5" t="s">
        <v>17</v>
      </c>
      <c r="J5" s="4" t="s">
        <v>18</v>
      </c>
    </row>
    <row r="6" s="1" customFormat="1" ht="30" customHeight="1" spans="1:10">
      <c r="A6" s="10"/>
      <c r="B6" s="5">
        <v>0</v>
      </c>
      <c r="C6" s="7"/>
      <c r="D6" s="5">
        <v>173228.97</v>
      </c>
      <c r="E6" s="7"/>
      <c r="F6" s="5">
        <v>173228.97</v>
      </c>
      <c r="G6" s="7"/>
      <c r="H6" s="8">
        <f>F6/D6*100</f>
        <v>100</v>
      </c>
      <c r="I6" s="16">
        <v>10</v>
      </c>
      <c r="J6" s="8">
        <f>H6*I6/100</f>
        <v>10</v>
      </c>
    </row>
    <row r="7" s="1" customFormat="1" ht="30" customHeight="1" spans="1:10">
      <c r="A7" s="4" t="s">
        <v>19</v>
      </c>
      <c r="B7" s="5" t="s">
        <v>20</v>
      </c>
      <c r="C7" s="6"/>
      <c r="D7" s="6"/>
      <c r="E7" s="6"/>
      <c r="F7" s="7"/>
      <c r="G7" s="5" t="s">
        <v>21</v>
      </c>
      <c r="H7" s="6"/>
      <c r="I7" s="6"/>
      <c r="J7" s="7"/>
    </row>
    <row r="8" s="1" customFormat="1" ht="102" customHeight="1" spans="1:10">
      <c r="A8" s="4"/>
      <c r="B8" s="5" t="s">
        <v>22</v>
      </c>
      <c r="C8" s="6"/>
      <c r="D8" s="6"/>
      <c r="E8" s="6"/>
      <c r="F8" s="7"/>
      <c r="G8" s="5" t="s">
        <v>23</v>
      </c>
      <c r="H8" s="6"/>
      <c r="I8" s="6"/>
      <c r="J8" s="7"/>
    </row>
    <row r="9" s="1" customFormat="1" ht="31.5" customHeight="1" spans="1:10">
      <c r="A9" s="4" t="s">
        <v>24</v>
      </c>
      <c r="B9" s="4" t="s">
        <v>25</v>
      </c>
      <c r="C9" s="4" t="s">
        <v>26</v>
      </c>
      <c r="D9" s="4" t="s">
        <v>27</v>
      </c>
      <c r="E9" s="11" t="s">
        <v>28</v>
      </c>
      <c r="F9" s="4" t="s">
        <v>29</v>
      </c>
      <c r="G9" s="4" t="s">
        <v>30</v>
      </c>
      <c r="H9" s="4" t="s">
        <v>31</v>
      </c>
      <c r="I9" s="4" t="s">
        <v>32</v>
      </c>
      <c r="J9" s="4" t="s">
        <v>33</v>
      </c>
    </row>
    <row r="10" ht="26.1" customHeight="1" spans="1:10">
      <c r="A10" s="4"/>
      <c r="B10" s="4" t="s">
        <v>34</v>
      </c>
      <c r="C10" s="4">
        <v>10</v>
      </c>
      <c r="D10" s="4" t="s">
        <v>35</v>
      </c>
      <c r="E10" s="4" t="s">
        <v>36</v>
      </c>
      <c r="F10" s="4">
        <v>46</v>
      </c>
      <c r="G10" s="4">
        <v>46</v>
      </c>
      <c r="H10" s="12">
        <v>100</v>
      </c>
      <c r="I10" s="4">
        <f>C10*H10*0.01</f>
        <v>10</v>
      </c>
      <c r="J10" s="4"/>
    </row>
    <row r="11" s="1" customFormat="1" ht="26.1" customHeight="1" spans="1:10">
      <c r="A11" s="4"/>
      <c r="B11" s="4" t="s">
        <v>37</v>
      </c>
      <c r="C11" s="4">
        <v>5</v>
      </c>
      <c r="D11" s="4" t="s">
        <v>38</v>
      </c>
      <c r="E11" s="4" t="s">
        <v>36</v>
      </c>
      <c r="F11" s="4">
        <v>460</v>
      </c>
      <c r="G11" s="4">
        <v>460</v>
      </c>
      <c r="H11" s="12">
        <v>100</v>
      </c>
      <c r="I11" s="4">
        <f t="shared" ref="I11:I19" si="0">C11*H11*0.01</f>
        <v>5</v>
      </c>
      <c r="J11" s="4"/>
    </row>
    <row r="12" s="1" customFormat="1" ht="26.1" customHeight="1" spans="1:10">
      <c r="A12" s="4"/>
      <c r="B12" s="4" t="s">
        <v>39</v>
      </c>
      <c r="C12" s="4">
        <v>10</v>
      </c>
      <c r="D12" s="4" t="s">
        <v>38</v>
      </c>
      <c r="E12" s="4" t="s">
        <v>36</v>
      </c>
      <c r="F12" s="4">
        <v>6900</v>
      </c>
      <c r="G12" s="4">
        <v>6900</v>
      </c>
      <c r="H12" s="12">
        <v>100</v>
      </c>
      <c r="I12" s="4">
        <f t="shared" si="0"/>
        <v>10</v>
      </c>
      <c r="J12" s="4"/>
    </row>
    <row r="13" s="1" customFormat="1" ht="26.1" customHeight="1" spans="1:10">
      <c r="A13" s="4"/>
      <c r="B13" s="4" t="s">
        <v>40</v>
      </c>
      <c r="C13" s="4">
        <v>10</v>
      </c>
      <c r="D13" s="4" t="s">
        <v>41</v>
      </c>
      <c r="E13" s="4" t="s">
        <v>42</v>
      </c>
      <c r="F13" s="4">
        <v>4</v>
      </c>
      <c r="G13" s="4">
        <v>4</v>
      </c>
      <c r="H13" s="12">
        <v>100</v>
      </c>
      <c r="I13" s="4">
        <f t="shared" si="0"/>
        <v>10</v>
      </c>
      <c r="J13" s="4"/>
    </row>
    <row r="14" s="1" customFormat="1" ht="26.1" customHeight="1" spans="1:10">
      <c r="A14" s="4"/>
      <c r="B14" s="4" t="s">
        <v>43</v>
      </c>
      <c r="C14" s="4">
        <v>10</v>
      </c>
      <c r="D14" s="4" t="s">
        <v>44</v>
      </c>
      <c r="E14" s="4" t="s">
        <v>36</v>
      </c>
      <c r="F14" s="4">
        <v>100</v>
      </c>
      <c r="G14" s="4">
        <v>100</v>
      </c>
      <c r="H14" s="12">
        <v>100</v>
      </c>
      <c r="I14" s="4">
        <f t="shared" si="0"/>
        <v>10</v>
      </c>
      <c r="J14" s="4"/>
    </row>
    <row r="15" s="1" customFormat="1" ht="26.1" customHeight="1" spans="1:10">
      <c r="A15" s="4"/>
      <c r="B15" s="4" t="s">
        <v>45</v>
      </c>
      <c r="C15" s="4">
        <v>5</v>
      </c>
      <c r="D15" s="4" t="s">
        <v>46</v>
      </c>
      <c r="E15" s="4" t="s">
        <v>47</v>
      </c>
      <c r="F15" s="8">
        <v>20.67</v>
      </c>
      <c r="G15" s="4">
        <v>17.32</v>
      </c>
      <c r="H15" s="13">
        <v>1</v>
      </c>
      <c r="I15" s="4">
        <v>5</v>
      </c>
      <c r="J15" s="4"/>
    </row>
    <row r="16" s="1" customFormat="1" ht="26.1" customHeight="1" spans="1:10">
      <c r="A16" s="4"/>
      <c r="B16" s="4" t="s">
        <v>48</v>
      </c>
      <c r="C16" s="4">
        <v>10</v>
      </c>
      <c r="D16" s="4" t="s">
        <v>44</v>
      </c>
      <c r="E16" s="4" t="s">
        <v>36</v>
      </c>
      <c r="F16" s="4">
        <v>100</v>
      </c>
      <c r="G16" s="4">
        <v>100</v>
      </c>
      <c r="H16" s="12">
        <v>100</v>
      </c>
      <c r="I16" s="4">
        <f t="shared" si="0"/>
        <v>10</v>
      </c>
      <c r="J16" s="4"/>
    </row>
    <row r="17" s="1" customFormat="1" ht="30" customHeight="1" spans="1:10">
      <c r="A17" s="4"/>
      <c r="B17" s="4" t="s">
        <v>49</v>
      </c>
      <c r="C17" s="4">
        <v>10</v>
      </c>
      <c r="D17" s="4" t="s">
        <v>50</v>
      </c>
      <c r="E17" s="4" t="s">
        <v>50</v>
      </c>
      <c r="F17" s="4" t="s">
        <v>51</v>
      </c>
      <c r="G17" s="4" t="s">
        <v>51</v>
      </c>
      <c r="H17" s="12">
        <v>100</v>
      </c>
      <c r="I17" s="4">
        <f t="shared" si="0"/>
        <v>10</v>
      </c>
      <c r="J17" s="4"/>
    </row>
    <row r="18" s="1" customFormat="1" ht="30" customHeight="1" spans="1:10">
      <c r="A18" s="4"/>
      <c r="B18" s="4" t="s">
        <v>52</v>
      </c>
      <c r="C18" s="4">
        <v>10</v>
      </c>
      <c r="D18" s="4" t="s">
        <v>50</v>
      </c>
      <c r="E18" s="4" t="s">
        <v>50</v>
      </c>
      <c r="F18" s="4" t="s">
        <v>53</v>
      </c>
      <c r="G18" s="4" t="s">
        <v>54</v>
      </c>
      <c r="H18" s="12">
        <v>100</v>
      </c>
      <c r="I18" s="4">
        <f t="shared" si="0"/>
        <v>10</v>
      </c>
      <c r="J18" s="4"/>
    </row>
    <row r="19" s="1" customFormat="1" ht="26.1" customHeight="1" spans="1:10">
      <c r="A19" s="4"/>
      <c r="B19" s="4" t="s">
        <v>55</v>
      </c>
      <c r="C19" s="4">
        <v>10</v>
      </c>
      <c r="D19" s="4" t="s">
        <v>44</v>
      </c>
      <c r="E19" s="4" t="s">
        <v>42</v>
      </c>
      <c r="F19" s="4">
        <v>90</v>
      </c>
      <c r="G19" s="4">
        <v>90</v>
      </c>
      <c r="H19" s="12">
        <v>100</v>
      </c>
      <c r="I19" s="4">
        <f t="shared" si="0"/>
        <v>10</v>
      </c>
      <c r="J19" s="4"/>
    </row>
    <row r="20" s="1" customFormat="1" ht="26.1" customHeight="1" spans="1:10">
      <c r="A20" s="14" t="s">
        <v>56</v>
      </c>
      <c r="B20" s="14"/>
      <c r="C20" s="14"/>
      <c r="D20" s="14"/>
      <c r="E20" s="14"/>
      <c r="F20" s="14"/>
      <c r="G20" s="14"/>
      <c r="H20" s="14"/>
      <c r="I20" s="14"/>
      <c r="J20" s="14"/>
    </row>
    <row r="21" s="1" customFormat="1" ht="26.1" customHeight="1" spans="1:10">
      <c r="A21" s="15" t="s">
        <v>57</v>
      </c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20">
    <mergeCell ref="A1:J1"/>
    <mergeCell ref="A2:J2"/>
    <mergeCell ref="B3:F3"/>
    <mergeCell ref="B4:C4"/>
    <mergeCell ref="E4:F4"/>
    <mergeCell ref="B5:C5"/>
    <mergeCell ref="D5:E5"/>
    <mergeCell ref="F5:G5"/>
    <mergeCell ref="B6:C6"/>
    <mergeCell ref="D6:E6"/>
    <mergeCell ref="F6:G6"/>
    <mergeCell ref="B7:F7"/>
    <mergeCell ref="G7:J7"/>
    <mergeCell ref="B8:F8"/>
    <mergeCell ref="G8:J8"/>
    <mergeCell ref="A20:J20"/>
    <mergeCell ref="A21:J21"/>
    <mergeCell ref="A5:A6"/>
    <mergeCell ref="A7:A8"/>
    <mergeCell ref="A9:A19"/>
  </mergeCells>
  <pageMargins left="0.708333333333333" right="0.314583333333333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住户调查大样本轮换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</cp:lastModifiedBy>
  <dcterms:created xsi:type="dcterms:W3CDTF">2006-09-16T00:00:00Z</dcterms:created>
  <cp:lastPrinted>2023-02-20T01:14:00Z</cp:lastPrinted>
  <dcterms:modified xsi:type="dcterms:W3CDTF">2023-09-14T07:30:52Z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D29D863A7C8640F198A43D01AF81D13B_13</vt:lpwstr>
  </property>
</Properties>
</file>