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675"/>
  </bookViews>
  <sheets>
    <sheet name="行政执法专项经费" sheetId="1" r:id="rId1"/>
    <sheet name="案件档案整理费" sheetId="2" r:id="rId2"/>
    <sheet name="扬尘巡查组协管人员经费" sheetId="3" r:id="rId3"/>
    <sheet name="未退还安全文明施工费（2021年结转）" sheetId="4" r:id="rId4"/>
  </sheets>
  <calcPr calcId="144525"/>
</workbook>
</file>

<file path=xl/calcChain.xml><?xml version="1.0" encoding="utf-8"?>
<calcChain xmlns="http://schemas.openxmlformats.org/spreadsheetml/2006/main">
  <c r="J5" i="4" l="1"/>
  <c r="H5" i="4"/>
  <c r="J2" i="4"/>
  <c r="H2" i="4"/>
  <c r="J5" i="3"/>
  <c r="H5" i="3"/>
  <c r="J2" i="3"/>
  <c r="H2" i="3"/>
  <c r="J2" i="2"/>
  <c r="H2" i="2"/>
  <c r="J6" i="1"/>
  <c r="H6" i="1"/>
  <c r="J3" i="1"/>
  <c r="H3" i="1"/>
</calcChain>
</file>

<file path=xl/comments1.xml><?xml version="1.0" encoding="utf-8"?>
<comments xmlns="http://schemas.openxmlformats.org/spreadsheetml/2006/main">
  <authors>
    <author>Lenovo</author>
  </authors>
  <commentList>
    <comment ref="B5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B4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Lenovo</author>
  </authors>
  <commentList>
    <comment ref="B4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Lenovo</author>
  </authors>
  <commentList>
    <comment ref="B4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<sst xmlns="http://schemas.openxmlformats.org/spreadsheetml/2006/main" count="239" uniqueCount="93">
  <si>
    <t>璧山区2022年度项目支出绩效自评表</t>
  </si>
  <si>
    <t>项目名称</t>
  </si>
  <si>
    <t>行政执法专项经费</t>
  </si>
  <si>
    <t>自评总分</t>
  </si>
  <si>
    <t>等级</t>
  </si>
  <si>
    <t>实施单位</t>
  </si>
  <si>
    <t>重庆市璧山区住房和城乡建设综合行政执法支队</t>
  </si>
  <si>
    <t>主管部门</t>
  </si>
  <si>
    <t>重庆市璧山区住房城乡建设委员会</t>
  </si>
  <si>
    <t>填表人</t>
  </si>
  <si>
    <t>张琴</t>
  </si>
  <si>
    <t>电话</t>
  </si>
  <si>
    <t>023-41432586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</si>
  <si>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</si>
  <si>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</si>
  <si>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</si>
  <si>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</si>
  <si>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</si>
  <si>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</si>
  <si>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</si>
  <si>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</si>
  <si>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</si>
  <si>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</si>
  <si>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在预算范围内高效开展行政执法及宣传法律法规等工作。</t>
  </si>
  <si>
    <t>2022年在预算范围内高效开展了专项行动5次，执法证培训了12人次，宣传法律法规12次，预算内为20万元，签订律师合同1份。</t>
  </si>
  <si>
    <t>绩
效
指
标</t>
  </si>
  <si>
    <t>具体指标及内容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</si>
  <si>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</si>
  <si>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</si>
  <si>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</si>
  <si>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</si>
  <si>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</si>
  <si>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</si>
  <si>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</si>
  <si>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</si>
  <si>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专项行动次数</t>
  </si>
  <si>
    <t>次</t>
  </si>
  <si>
    <t>≥</t>
  </si>
  <si>
    <t>执法证培训人次</t>
  </si>
  <si>
    <t>人次</t>
  </si>
  <si>
    <t>＝</t>
  </si>
  <si>
    <t>12</t>
  </si>
  <si>
    <t>提高资金使用效率</t>
  </si>
  <si>
    <t>无</t>
  </si>
  <si>
    <t>提高</t>
  </si>
  <si>
    <t>提高群众安全生产意识</t>
  </si>
  <si>
    <t>%</t>
  </si>
  <si>
    <t>偏差原因：群众安全意识较为淡薄。
改进措施：加强相关安全知识的宣传，开展法律法规的相关活动。</t>
  </si>
  <si>
    <t>预算内费用</t>
  </si>
  <si>
    <t>万元</t>
  </si>
  <si>
    <t>≤</t>
  </si>
  <si>
    <t>法律法规宣传次数</t>
  </si>
  <si>
    <t>签订律师合同份数</t>
  </si>
  <si>
    <t>份</t>
  </si>
  <si>
    <t>=</t>
  </si>
  <si>
    <t>备注</t>
  </si>
  <si>
    <t>注：年末零结转资金不作为预算调整。</t>
  </si>
  <si>
    <t>案件档案整理费</t>
  </si>
  <si>
    <t>按规定对应装订的档案全部装订，并且不超过预算指标。</t>
  </si>
  <si>
    <t>2022年按规定对应装订了全部档案，并且未超过预算指标，装订的质量分数为90分，符合装订质量标准。</t>
  </si>
  <si>
    <t>档案装订比例</t>
  </si>
  <si>
    <t>档案再次装订比例</t>
  </si>
  <si>
    <t>档案装订质量分数</t>
  </si>
  <si>
    <t>分</t>
  </si>
  <si>
    <t>符合装订标准</t>
  </si>
  <si>
    <t>合格</t>
  </si>
  <si>
    <t>扬尘巡查组协管人员经费</t>
  </si>
  <si>
    <t>扬尘巡查协管员将认真履行岗位职责，对施工工地实施精细化、严格化管控，严控施工扬尘污染的产生。</t>
  </si>
  <si>
    <t>2022年整治了施工扬尘产生，为打赢 “蓝天保卫战”作贡献，通过施工扬尘的整治改善了全区空气环境，建筑施工、开发企业满意度达90%，土石方“绿色”示范工地审核率达90%，督促了工程参建各方整治施工扬尘，提高了环保意识，按规定对应装订的档案进行了全部装订，并且未超过预算指标。</t>
  </si>
  <si>
    <t>施工扬尘污染整治工作实施率</t>
  </si>
  <si>
    <t>改善全区空气环境质量</t>
  </si>
  <si>
    <t>1</t>
  </si>
  <si>
    <t>建筑施工、开发企业满意度</t>
  </si>
  <si>
    <t>90</t>
  </si>
  <si>
    <t>土石方“绿色”示范工地审核率</t>
  </si>
  <si>
    <t>提高环保意识</t>
  </si>
  <si>
    <t>监督指导及时性</t>
  </si>
  <si>
    <t>及时</t>
  </si>
  <si>
    <t>未退还安全文明施工费（2021年结转）</t>
  </si>
  <si>
    <t>2022年完成安全文明施工费退还。</t>
  </si>
  <si>
    <t>2022年完成了安全文明施工费退还，安全文明施工退还费用为956900元，项目实施影响年度1年，达到退还安全文明施工费要求，及时退还安全文明施工费。安全文明施工费提高了工程质量，使施工安全得到保障。</t>
  </si>
  <si>
    <t>退还安全文明施工费用</t>
  </si>
  <si>
    <t>元</t>
  </si>
  <si>
    <t>项目实施影响年度</t>
  </si>
  <si>
    <t>年</t>
  </si>
  <si>
    <t>达到退还安全文明施工费要求</t>
  </si>
  <si>
    <t>达到要求</t>
  </si>
  <si>
    <t>安全文明施工费提高了工程质量</t>
  </si>
  <si>
    <t>得到提高</t>
  </si>
  <si>
    <t>安全文明施工费使施工安全得到保障</t>
  </si>
  <si>
    <t>保障</t>
  </si>
  <si>
    <t>有所保障</t>
  </si>
  <si>
    <t>附件2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</si>
</sst>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3">
    <font>
      <sz val="11"/>
      <color theme="1"/>
      <name val="宋体"/>
      <charset val="134"/>
      <scheme val="minor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b/>
      <sz val="10.5"/>
      <color rgb="FF333333"/>
      <name val="Arial"/>
      <family val="2"/>
    </font>
    <font>
      <sz val="11"/>
      <name val="宋体"/>
      <charset val="134"/>
      <scheme val="minor"/>
    </font>
    <font>
      <b/>
      <sz val="16"/>
      <name val="仿宋"/>
      <charset val="134"/>
    </font>
    <font>
      <sz val="9"/>
      <name val="SimSun"/>
      <charset val="134"/>
    </font>
    <font>
      <sz val="16"/>
      <color theme="1"/>
      <name val="仿宋"/>
      <charset val="134"/>
    </font>
    <font>
      <sz val="11"/>
      <color rgb="FFFF0000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177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9E4C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activeCell="J6" sqref="J6"/>
    </sheetView>
  </sheetViews>
  <sheetFormatPr defaultColWidth="9" defaultRowHeight="13.5"/>
  <cols>
    <col min="1" max="1" width="12.625" style="1" customWidth="1"/>
    <col min="2" max="2" width="19.75" style="1" customWidth="1"/>
    <col min="3" max="3" width="10.875" style="1" customWidth="1"/>
    <col min="4" max="4" width="10.375" style="1" customWidth="1"/>
    <col min="5" max="5" width="10.125" style="1" customWidth="1"/>
    <col min="6" max="6" width="12" style="1" customWidth="1"/>
    <col min="7" max="7" width="16.75" style="1" customWidth="1"/>
    <col min="8" max="9" width="12.625" style="1" customWidth="1"/>
    <col min="10" max="10" width="27" style="1" customWidth="1"/>
    <col min="11" max="11" width="20.75" style="1" customWidth="1"/>
    <col min="12" max="16384" width="9" style="1"/>
  </cols>
  <sheetData>
    <row r="1" spans="1:11" ht="20.25">
      <c r="A1" s="36" t="s">
        <v>92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ht="20.2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1" ht="26.1" customHeight="1">
      <c r="A3" s="2" t="s">
        <v>1</v>
      </c>
      <c r="B3" s="29" t="s">
        <v>2</v>
      </c>
      <c r="C3" s="30"/>
      <c r="D3" s="30"/>
      <c r="E3" s="30"/>
      <c r="F3" s="31"/>
      <c r="G3" s="2" t="s">
        <v>3</v>
      </c>
      <c r="H3" s="4">
        <f>SUM(J6,I10:I16)</f>
        <v>94.144999999999996</v>
      </c>
      <c r="I3" s="2" t="s">
        <v>4</v>
      </c>
      <c r="J3" s="3" t="str">
        <f>IF(H3&gt;=90,"优","良")</f>
        <v>优</v>
      </c>
      <c r="K3" s="22"/>
    </row>
    <row r="4" spans="1:11" ht="33.950000000000003" customHeight="1">
      <c r="A4" s="2" t="s">
        <v>5</v>
      </c>
      <c r="B4" s="29" t="s">
        <v>6</v>
      </c>
      <c r="C4" s="31"/>
      <c r="D4" s="2" t="s">
        <v>7</v>
      </c>
      <c r="E4" s="29" t="s">
        <v>8</v>
      </c>
      <c r="F4" s="31"/>
      <c r="G4" s="2" t="s">
        <v>9</v>
      </c>
      <c r="H4" s="2" t="s">
        <v>10</v>
      </c>
      <c r="I4" s="2" t="s">
        <v>11</v>
      </c>
      <c r="J4" s="7" t="s">
        <v>12</v>
      </c>
      <c r="K4" s="23"/>
    </row>
    <row r="5" spans="1:11" ht="30.95" customHeight="1">
      <c r="A5" s="26" t="s">
        <v>13</v>
      </c>
      <c r="B5" s="29" t="s">
        <v>14</v>
      </c>
      <c r="C5" s="31"/>
      <c r="D5" s="29" t="s">
        <v>15</v>
      </c>
      <c r="E5" s="31"/>
      <c r="F5" s="29" t="s">
        <v>16</v>
      </c>
      <c r="G5" s="31"/>
      <c r="H5" s="18" t="s">
        <v>17</v>
      </c>
      <c r="I5" s="18" t="s">
        <v>18</v>
      </c>
      <c r="J5" s="2" t="s">
        <v>19</v>
      </c>
    </row>
    <row r="6" spans="1:11" ht="57" customHeight="1">
      <c r="A6" s="27"/>
      <c r="B6" s="32">
        <v>200000</v>
      </c>
      <c r="C6" s="34"/>
      <c r="D6" s="32"/>
      <c r="E6" s="34"/>
      <c r="F6" s="32">
        <v>171700</v>
      </c>
      <c r="G6" s="34"/>
      <c r="H6" s="19">
        <f>F6/B6/0.01</f>
        <v>85.85</v>
      </c>
      <c r="I6" s="3">
        <v>10</v>
      </c>
      <c r="J6" s="24">
        <f>H6*I6*0.01</f>
        <v>8.5850000000000009</v>
      </c>
    </row>
    <row r="7" spans="1:11" ht="26.1" customHeight="1">
      <c r="A7" s="28" t="s">
        <v>20</v>
      </c>
      <c r="B7" s="29" t="s">
        <v>21</v>
      </c>
      <c r="C7" s="30"/>
      <c r="D7" s="30"/>
      <c r="E7" s="30"/>
      <c r="F7" s="31"/>
      <c r="G7" s="29" t="s">
        <v>22</v>
      </c>
      <c r="H7" s="30"/>
      <c r="I7" s="30"/>
      <c r="J7" s="31"/>
    </row>
    <row r="8" spans="1:11" ht="54.95" customHeight="1">
      <c r="A8" s="28"/>
      <c r="B8" s="32" t="s">
        <v>23</v>
      </c>
      <c r="C8" s="33"/>
      <c r="D8" s="33"/>
      <c r="E8" s="33"/>
      <c r="F8" s="34"/>
      <c r="G8" s="32" t="s">
        <v>24</v>
      </c>
      <c r="H8" s="33"/>
      <c r="I8" s="33"/>
      <c r="J8" s="34"/>
    </row>
    <row r="9" spans="1:11" ht="31.5" customHeight="1">
      <c r="A9" s="28" t="s">
        <v>25</v>
      </c>
      <c r="B9" s="2" t="s">
        <v>26</v>
      </c>
      <c r="C9" s="2" t="s">
        <v>27</v>
      </c>
      <c r="D9" s="2" t="s">
        <v>28</v>
      </c>
      <c r="E9" s="20" t="s">
        <v>29</v>
      </c>
      <c r="F9" s="2" t="s">
        <v>30</v>
      </c>
      <c r="G9" s="2" t="s">
        <v>31</v>
      </c>
      <c r="H9" s="3" t="s">
        <v>32</v>
      </c>
      <c r="I9" s="2" t="s">
        <v>33</v>
      </c>
      <c r="J9" s="2" t="s">
        <v>34</v>
      </c>
    </row>
    <row r="10" spans="1:11" ht="26.1" customHeight="1">
      <c r="A10" s="28"/>
      <c r="B10" s="2" t="s">
        <v>35</v>
      </c>
      <c r="C10" s="21">
        <v>10</v>
      </c>
      <c r="D10" s="3" t="s">
        <v>36</v>
      </c>
      <c r="E10" s="3" t="s">
        <v>37</v>
      </c>
      <c r="F10" s="3">
        <v>5</v>
      </c>
      <c r="G10" s="3">
        <v>5</v>
      </c>
      <c r="H10" s="19">
        <v>100</v>
      </c>
      <c r="I10" s="21">
        <v>10</v>
      </c>
      <c r="J10" s="2"/>
      <c r="K10" s="22"/>
    </row>
    <row r="11" spans="1:11" ht="26.1" customHeight="1">
      <c r="A11" s="28"/>
      <c r="B11" s="2" t="s">
        <v>38</v>
      </c>
      <c r="C11" s="21">
        <v>15</v>
      </c>
      <c r="D11" s="3" t="s">
        <v>39</v>
      </c>
      <c r="E11" s="3" t="s">
        <v>40</v>
      </c>
      <c r="F11" s="3" t="s">
        <v>41</v>
      </c>
      <c r="G11" s="2">
        <v>12</v>
      </c>
      <c r="H11" s="19">
        <v>100</v>
      </c>
      <c r="I11" s="21">
        <v>15</v>
      </c>
      <c r="J11" s="2"/>
    </row>
    <row r="12" spans="1:11" ht="26.1" customHeight="1">
      <c r="A12" s="28"/>
      <c r="B12" s="2" t="s">
        <v>42</v>
      </c>
      <c r="C12" s="3">
        <v>5</v>
      </c>
      <c r="D12" s="3" t="s">
        <v>43</v>
      </c>
      <c r="E12" s="3" t="s">
        <v>43</v>
      </c>
      <c r="F12" s="3" t="s">
        <v>44</v>
      </c>
      <c r="G12" s="3" t="s">
        <v>44</v>
      </c>
      <c r="H12" s="19">
        <v>100</v>
      </c>
      <c r="I12" s="3">
        <v>5</v>
      </c>
      <c r="J12" s="2"/>
    </row>
    <row r="13" spans="1:11" ht="81" customHeight="1">
      <c r="A13" s="28"/>
      <c r="B13" s="2" t="s">
        <v>45</v>
      </c>
      <c r="C13" s="3">
        <v>10</v>
      </c>
      <c r="D13" s="3" t="s">
        <v>46</v>
      </c>
      <c r="E13" s="3" t="s">
        <v>37</v>
      </c>
      <c r="F13" s="3">
        <v>90</v>
      </c>
      <c r="G13" s="2">
        <v>88</v>
      </c>
      <c r="H13" s="19">
        <v>55.56</v>
      </c>
      <c r="I13" s="2">
        <v>5.56</v>
      </c>
      <c r="J13" s="15" t="s">
        <v>47</v>
      </c>
    </row>
    <row r="14" spans="1:11" ht="26.1" customHeight="1">
      <c r="A14" s="28"/>
      <c r="B14" s="2" t="s">
        <v>48</v>
      </c>
      <c r="C14" s="3">
        <v>30</v>
      </c>
      <c r="D14" s="3" t="s">
        <v>49</v>
      </c>
      <c r="E14" s="3" t="s">
        <v>50</v>
      </c>
      <c r="F14" s="3">
        <v>20</v>
      </c>
      <c r="G14" s="2">
        <v>20</v>
      </c>
      <c r="H14" s="19">
        <v>100</v>
      </c>
      <c r="I14" s="3">
        <v>30</v>
      </c>
      <c r="J14" s="2"/>
    </row>
    <row r="15" spans="1:11" ht="26.1" customHeight="1">
      <c r="A15" s="28"/>
      <c r="B15" s="2" t="s">
        <v>51</v>
      </c>
      <c r="C15" s="3">
        <v>10</v>
      </c>
      <c r="D15" s="3" t="s">
        <v>36</v>
      </c>
      <c r="E15" s="3" t="s">
        <v>37</v>
      </c>
      <c r="F15" s="3">
        <v>12</v>
      </c>
      <c r="G15" s="2">
        <v>12</v>
      </c>
      <c r="H15" s="19">
        <v>100</v>
      </c>
      <c r="I15" s="3">
        <v>10</v>
      </c>
      <c r="J15" s="2"/>
    </row>
    <row r="16" spans="1:11" ht="26.1" customHeight="1">
      <c r="A16" s="28"/>
      <c r="B16" s="2" t="s">
        <v>52</v>
      </c>
      <c r="C16" s="3">
        <v>10</v>
      </c>
      <c r="D16" s="3" t="s">
        <v>53</v>
      </c>
      <c r="E16" s="3" t="s">
        <v>54</v>
      </c>
      <c r="F16" s="3">
        <v>1</v>
      </c>
      <c r="G16" s="2">
        <v>1</v>
      </c>
      <c r="H16" s="19">
        <v>100</v>
      </c>
      <c r="I16" s="3">
        <v>10</v>
      </c>
      <c r="J16" s="2"/>
    </row>
    <row r="17" spans="1:10" ht="26.1" customHeight="1">
      <c r="A17" s="35" t="s">
        <v>55</v>
      </c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26.1" customHeight="1">
      <c r="A18" s="25" t="s">
        <v>56</v>
      </c>
      <c r="B18" s="25"/>
      <c r="C18" s="25"/>
      <c r="D18" s="25"/>
      <c r="E18" s="25"/>
      <c r="F18" s="25"/>
      <c r="G18" s="25"/>
      <c r="H18" s="25"/>
      <c r="I18" s="25"/>
      <c r="J18" s="25"/>
    </row>
  </sheetData>
  <mergeCells count="20">
    <mergeCell ref="A1:J1"/>
    <mergeCell ref="A2:J2"/>
    <mergeCell ref="B3:F3"/>
    <mergeCell ref="B4:C4"/>
    <mergeCell ref="E4:F4"/>
    <mergeCell ref="A18:J18"/>
    <mergeCell ref="A5:A6"/>
    <mergeCell ref="A7:A8"/>
    <mergeCell ref="A9:A16"/>
    <mergeCell ref="B7:F7"/>
    <mergeCell ref="G7:J7"/>
    <mergeCell ref="B8:F8"/>
    <mergeCell ref="G8:J8"/>
    <mergeCell ref="A17:J17"/>
    <mergeCell ref="B5:C5"/>
    <mergeCell ref="D5:E5"/>
    <mergeCell ref="F5:G5"/>
    <mergeCell ref="B6:C6"/>
    <mergeCell ref="D6:E6"/>
    <mergeCell ref="F6:G6"/>
  </mergeCells>
  <phoneticPr fontId="12" type="noConversion"/>
  <pageMargins left="0.69930555555555596" right="0.69930555555555596" top="0.75" bottom="0.75" header="0.3" footer="0.3"/>
  <pageSetup paperSize="9" scale="81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6"/>
  <sheetViews>
    <sheetView workbookViewId="0">
      <selection activeCell="E9" sqref="E9"/>
    </sheetView>
  </sheetViews>
  <sheetFormatPr defaultColWidth="9" defaultRowHeight="13.5"/>
  <cols>
    <col min="1" max="1" width="9" style="10"/>
    <col min="2" max="2" width="15.125" style="10" customWidth="1"/>
    <col min="3" max="3" width="17.5" style="10" customWidth="1"/>
    <col min="4" max="4" width="9" style="10"/>
    <col min="5" max="5" width="16.125" style="10" customWidth="1"/>
    <col min="6" max="6" width="13.75" style="10" customWidth="1"/>
    <col min="7" max="7" width="10.75" style="10" customWidth="1"/>
    <col min="8" max="8" width="10.625" style="10"/>
    <col min="9" max="9" width="9" style="10"/>
    <col min="10" max="10" width="22.875" style="10" customWidth="1"/>
    <col min="11" max="11" width="9" style="10" customWidth="1"/>
    <col min="12" max="16384" width="9" style="10"/>
  </cols>
  <sheetData>
    <row r="1" spans="1:11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1" ht="33" customHeight="1">
      <c r="A2" s="3" t="s">
        <v>1</v>
      </c>
      <c r="B2" s="32" t="s">
        <v>57</v>
      </c>
      <c r="C2" s="33"/>
      <c r="D2" s="33"/>
      <c r="E2" s="33"/>
      <c r="F2" s="34"/>
      <c r="G2" s="3" t="s">
        <v>3</v>
      </c>
      <c r="H2" s="3">
        <f>SUM(I9:I14,J5)</f>
        <v>90</v>
      </c>
      <c r="I2" s="3" t="s">
        <v>4</v>
      </c>
      <c r="J2" s="3" t="str">
        <f>IF(H2&gt;=90,"优","良")</f>
        <v>优</v>
      </c>
      <c r="K2" s="16"/>
    </row>
    <row r="3" spans="1:11" ht="51" customHeight="1">
      <c r="A3" s="3" t="s">
        <v>5</v>
      </c>
      <c r="B3" s="32" t="s">
        <v>6</v>
      </c>
      <c r="C3" s="34"/>
      <c r="D3" s="3" t="s">
        <v>7</v>
      </c>
      <c r="E3" s="44" t="s">
        <v>8</v>
      </c>
      <c r="F3" s="45"/>
      <c r="G3" s="3" t="s">
        <v>9</v>
      </c>
      <c r="H3" s="3" t="s">
        <v>10</v>
      </c>
      <c r="I3" s="3" t="s">
        <v>11</v>
      </c>
      <c r="J3" s="17" t="s">
        <v>12</v>
      </c>
    </row>
    <row r="4" spans="1:11" ht="30.95" customHeight="1">
      <c r="A4" s="40" t="s">
        <v>13</v>
      </c>
      <c r="B4" s="32" t="s">
        <v>14</v>
      </c>
      <c r="C4" s="34"/>
      <c r="D4" s="32" t="s">
        <v>15</v>
      </c>
      <c r="E4" s="34"/>
      <c r="F4" s="32" t="s">
        <v>16</v>
      </c>
      <c r="G4" s="34"/>
      <c r="H4" s="11" t="s">
        <v>17</v>
      </c>
      <c r="I4" s="11" t="s">
        <v>18</v>
      </c>
      <c r="J4" s="3" t="s">
        <v>19</v>
      </c>
    </row>
    <row r="5" spans="1:11" ht="39" customHeight="1">
      <c r="A5" s="41"/>
      <c r="B5" s="32">
        <v>20000</v>
      </c>
      <c r="C5" s="34"/>
      <c r="D5" s="32"/>
      <c r="E5" s="34"/>
      <c r="F5" s="32">
        <v>0</v>
      </c>
      <c r="G5" s="34"/>
      <c r="H5" s="3">
        <v>0</v>
      </c>
      <c r="I5" s="3">
        <v>10</v>
      </c>
      <c r="J5" s="3">
        <v>0</v>
      </c>
    </row>
    <row r="6" spans="1:11" ht="26.1" customHeight="1">
      <c r="A6" s="42" t="s">
        <v>20</v>
      </c>
      <c r="B6" s="32" t="s">
        <v>21</v>
      </c>
      <c r="C6" s="33"/>
      <c r="D6" s="33"/>
      <c r="E6" s="33"/>
      <c r="F6" s="34"/>
      <c r="G6" s="32" t="s">
        <v>22</v>
      </c>
      <c r="H6" s="33"/>
      <c r="I6" s="33"/>
      <c r="J6" s="34"/>
    </row>
    <row r="7" spans="1:11" ht="33.950000000000003" customHeight="1">
      <c r="A7" s="42"/>
      <c r="B7" s="32" t="s">
        <v>58</v>
      </c>
      <c r="C7" s="33"/>
      <c r="D7" s="33"/>
      <c r="E7" s="33"/>
      <c r="F7" s="34"/>
      <c r="G7" s="32" t="s">
        <v>59</v>
      </c>
      <c r="H7" s="33"/>
      <c r="I7" s="33"/>
      <c r="J7" s="34"/>
    </row>
    <row r="8" spans="1:11" ht="31.5" customHeight="1">
      <c r="A8" s="42" t="s">
        <v>25</v>
      </c>
      <c r="B8" s="3" t="s">
        <v>26</v>
      </c>
      <c r="C8" s="3" t="s">
        <v>27</v>
      </c>
      <c r="D8" s="3" t="s">
        <v>28</v>
      </c>
      <c r="E8" s="13" t="s">
        <v>29</v>
      </c>
      <c r="F8" s="3" t="s">
        <v>30</v>
      </c>
      <c r="G8" s="3" t="s">
        <v>31</v>
      </c>
      <c r="H8" s="3" t="s">
        <v>32</v>
      </c>
      <c r="I8" s="3" t="s">
        <v>33</v>
      </c>
      <c r="J8" s="3" t="s">
        <v>34</v>
      </c>
    </row>
    <row r="9" spans="1:11" ht="21.95" customHeight="1">
      <c r="A9" s="42"/>
      <c r="B9" s="14" t="s">
        <v>60</v>
      </c>
      <c r="C9" s="3">
        <v>50</v>
      </c>
      <c r="D9" s="3" t="s">
        <v>46</v>
      </c>
      <c r="E9" s="3" t="s">
        <v>40</v>
      </c>
      <c r="F9" s="3">
        <v>100</v>
      </c>
      <c r="G9" s="3">
        <v>100</v>
      </c>
      <c r="H9" s="9">
        <v>100</v>
      </c>
      <c r="I9" s="3">
        <v>50</v>
      </c>
      <c r="J9" s="3"/>
      <c r="K9" s="16"/>
    </row>
    <row r="10" spans="1:11" ht="21.95" customHeight="1">
      <c r="A10" s="42"/>
      <c r="B10" s="14" t="s">
        <v>61</v>
      </c>
      <c r="C10" s="3">
        <v>5</v>
      </c>
      <c r="D10" s="3" t="s">
        <v>46</v>
      </c>
      <c r="E10" s="3" t="s">
        <v>50</v>
      </c>
      <c r="F10" s="3">
        <v>5</v>
      </c>
      <c r="G10" s="3">
        <v>5</v>
      </c>
      <c r="H10" s="9">
        <v>100</v>
      </c>
      <c r="I10" s="3">
        <v>5</v>
      </c>
      <c r="J10" s="3"/>
    </row>
    <row r="11" spans="1:11" ht="21.95" customHeight="1">
      <c r="A11" s="42"/>
      <c r="B11" s="14" t="s">
        <v>62</v>
      </c>
      <c r="C11" s="3">
        <v>10</v>
      </c>
      <c r="D11" s="3" t="s">
        <v>63</v>
      </c>
      <c r="E11" s="3" t="s">
        <v>37</v>
      </c>
      <c r="F11" s="3">
        <v>90</v>
      </c>
      <c r="G11" s="12">
        <v>90</v>
      </c>
      <c r="H11" s="9">
        <v>100</v>
      </c>
      <c r="I11" s="3">
        <v>10</v>
      </c>
      <c r="J11" s="3"/>
    </row>
    <row r="12" spans="1:11" ht="23.1" customHeight="1">
      <c r="A12" s="42"/>
      <c r="B12" s="14" t="s">
        <v>64</v>
      </c>
      <c r="C12" s="3">
        <v>10</v>
      </c>
      <c r="D12" s="3" t="s">
        <v>43</v>
      </c>
      <c r="E12" s="3" t="s">
        <v>43</v>
      </c>
      <c r="F12" s="3" t="s">
        <v>65</v>
      </c>
      <c r="G12" s="3" t="s">
        <v>65</v>
      </c>
      <c r="H12" s="9">
        <v>100</v>
      </c>
      <c r="I12" s="3">
        <v>10</v>
      </c>
      <c r="J12" s="3"/>
    </row>
    <row r="13" spans="1:11" ht="27" customHeight="1">
      <c r="A13" s="42"/>
      <c r="B13" s="14" t="s">
        <v>48</v>
      </c>
      <c r="C13" s="3">
        <v>10</v>
      </c>
      <c r="D13" s="3" t="s">
        <v>49</v>
      </c>
      <c r="E13" s="3" t="s">
        <v>50</v>
      </c>
      <c r="F13" s="3">
        <v>2</v>
      </c>
      <c r="G13" s="3">
        <v>2</v>
      </c>
      <c r="H13" s="9">
        <v>100</v>
      </c>
      <c r="I13" s="3">
        <v>10</v>
      </c>
      <c r="J13" s="3"/>
    </row>
    <row r="14" spans="1:11" ht="24" customHeight="1">
      <c r="A14" s="42"/>
      <c r="B14" s="14" t="s">
        <v>42</v>
      </c>
      <c r="C14" s="3">
        <v>5</v>
      </c>
      <c r="D14" s="3" t="s">
        <v>43</v>
      </c>
      <c r="E14" s="3" t="s">
        <v>43</v>
      </c>
      <c r="F14" s="3">
        <v>1</v>
      </c>
      <c r="G14" s="3">
        <v>1</v>
      </c>
      <c r="H14" s="9">
        <v>100</v>
      </c>
      <c r="I14" s="3">
        <v>5</v>
      </c>
      <c r="J14" s="3"/>
    </row>
    <row r="15" spans="1:11" ht="26.1" customHeight="1">
      <c r="A15" s="38" t="s">
        <v>55</v>
      </c>
      <c r="B15" s="38"/>
      <c r="C15" s="38"/>
      <c r="D15" s="38"/>
      <c r="E15" s="38"/>
      <c r="F15" s="38"/>
      <c r="G15" s="38"/>
      <c r="H15" s="38"/>
      <c r="I15" s="38"/>
      <c r="J15" s="38"/>
    </row>
    <row r="16" spans="1:11" ht="26.1" customHeight="1">
      <c r="A16" s="39" t="s">
        <v>56</v>
      </c>
      <c r="B16" s="39"/>
      <c r="C16" s="39"/>
      <c r="D16" s="39"/>
      <c r="E16" s="39"/>
      <c r="F16" s="39"/>
      <c r="G16" s="39"/>
      <c r="H16" s="39"/>
      <c r="I16" s="39"/>
      <c r="J16" s="39"/>
    </row>
  </sheetData>
  <mergeCells count="19">
    <mergeCell ref="A1:J1"/>
    <mergeCell ref="B2:F2"/>
    <mergeCell ref="B3:C3"/>
    <mergeCell ref="E3:F3"/>
    <mergeCell ref="B4:C4"/>
    <mergeCell ref="D4:E4"/>
    <mergeCell ref="F4:G4"/>
    <mergeCell ref="B7:F7"/>
    <mergeCell ref="G7:J7"/>
    <mergeCell ref="A15:J15"/>
    <mergeCell ref="A16:J16"/>
    <mergeCell ref="A4:A5"/>
    <mergeCell ref="A6:A7"/>
    <mergeCell ref="A8:A14"/>
    <mergeCell ref="B5:C5"/>
    <mergeCell ref="D5:E5"/>
    <mergeCell ref="F5:G5"/>
    <mergeCell ref="B6:F6"/>
    <mergeCell ref="G6:J6"/>
  </mergeCells>
  <phoneticPr fontId="12" type="noConversion"/>
  <pageMargins left="0.69930555555555596" right="0.69930555555555596" top="0.75" bottom="0.75" header="0.3" footer="0.3"/>
  <pageSetup paperSize="9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"/>
  <sheetViews>
    <sheetView workbookViewId="0">
      <selection activeCell="J9" sqref="J9"/>
    </sheetView>
  </sheetViews>
  <sheetFormatPr defaultColWidth="9" defaultRowHeight="13.5"/>
  <cols>
    <col min="1" max="1" width="10.25" customWidth="1"/>
    <col min="2" max="2" width="23.625" customWidth="1"/>
    <col min="6" max="6" width="11.25" customWidth="1"/>
    <col min="8" max="8" width="11.5"/>
    <col min="9" max="9" width="14.375"/>
    <col min="10" max="10" width="18.5" customWidth="1"/>
  </cols>
  <sheetData>
    <row r="1" spans="1:10" s="1" customFormat="1" ht="20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1" customFormat="1" ht="24" customHeight="1">
      <c r="A2" s="2" t="s">
        <v>1</v>
      </c>
      <c r="B2" s="28" t="s">
        <v>66</v>
      </c>
      <c r="C2" s="28"/>
      <c r="D2" s="28"/>
      <c r="E2" s="28"/>
      <c r="F2" s="28"/>
      <c r="G2" s="2" t="s">
        <v>3</v>
      </c>
      <c r="H2" s="6">
        <f>SUM(I9:I14,J5)</f>
        <v>99.100850546780094</v>
      </c>
      <c r="I2" s="2" t="s">
        <v>4</v>
      </c>
      <c r="J2" s="3" t="str">
        <f>IF(H2&gt;=90,"优","良")</f>
        <v>优</v>
      </c>
    </row>
    <row r="3" spans="1:10" s="1" customFormat="1" ht="36" customHeight="1">
      <c r="A3" s="2" t="s">
        <v>5</v>
      </c>
      <c r="B3" s="28" t="s">
        <v>6</v>
      </c>
      <c r="C3" s="28"/>
      <c r="D3" s="2" t="s">
        <v>7</v>
      </c>
      <c r="E3" s="46" t="s">
        <v>8</v>
      </c>
      <c r="F3" s="46"/>
      <c r="G3" s="2" t="s">
        <v>9</v>
      </c>
      <c r="H3" s="2" t="s">
        <v>10</v>
      </c>
      <c r="I3" s="2" t="s">
        <v>11</v>
      </c>
      <c r="J3" s="7" t="s">
        <v>12</v>
      </c>
    </row>
    <row r="4" spans="1:10" s="1" customFormat="1" ht="30.95" customHeight="1">
      <c r="A4" s="28" t="s">
        <v>13</v>
      </c>
      <c r="B4" s="28" t="s">
        <v>14</v>
      </c>
      <c r="C4" s="28"/>
      <c r="D4" s="28" t="s">
        <v>15</v>
      </c>
      <c r="E4" s="28"/>
      <c r="F4" s="28" t="s">
        <v>16</v>
      </c>
      <c r="G4" s="28"/>
      <c r="H4" s="2" t="s">
        <v>17</v>
      </c>
      <c r="I4" s="2" t="s">
        <v>18</v>
      </c>
      <c r="J4" s="2" t="s">
        <v>19</v>
      </c>
    </row>
    <row r="5" spans="1:10" s="1" customFormat="1" ht="21" customHeight="1">
      <c r="A5" s="28"/>
      <c r="B5" s="42">
        <v>570800</v>
      </c>
      <c r="C5" s="42"/>
      <c r="D5" s="42">
        <v>658400</v>
      </c>
      <c r="E5" s="42"/>
      <c r="F5" s="42">
        <v>599200</v>
      </c>
      <c r="G5" s="42"/>
      <c r="H5" s="4">
        <f>F5/D5/0.01</f>
        <v>91.008505467800703</v>
      </c>
      <c r="I5" s="3">
        <v>10</v>
      </c>
      <c r="J5" s="9">
        <f>H5*I5*0.01</f>
        <v>9.1008505467800695</v>
      </c>
    </row>
    <row r="6" spans="1:10" s="1" customFormat="1" ht="26.1" customHeight="1">
      <c r="A6" s="28" t="s">
        <v>20</v>
      </c>
      <c r="B6" s="28" t="s">
        <v>21</v>
      </c>
      <c r="C6" s="28"/>
      <c r="D6" s="28"/>
      <c r="E6" s="28"/>
      <c r="F6" s="28"/>
      <c r="G6" s="28" t="s">
        <v>22</v>
      </c>
      <c r="H6" s="28"/>
      <c r="I6" s="28"/>
      <c r="J6" s="28"/>
    </row>
    <row r="7" spans="1:10" s="1" customFormat="1" ht="90.95" customHeight="1">
      <c r="A7" s="28"/>
      <c r="B7" s="42" t="s">
        <v>67</v>
      </c>
      <c r="C7" s="42"/>
      <c r="D7" s="42"/>
      <c r="E7" s="42"/>
      <c r="F7" s="42"/>
      <c r="G7" s="42" t="s">
        <v>68</v>
      </c>
      <c r="H7" s="42"/>
      <c r="I7" s="42"/>
      <c r="J7" s="42"/>
    </row>
    <row r="8" spans="1:10" s="1" customFormat="1" ht="31.5" customHeight="1">
      <c r="A8" s="28" t="s">
        <v>25</v>
      </c>
      <c r="B8" s="2" t="s">
        <v>26</v>
      </c>
      <c r="C8" s="2" t="s">
        <v>27</v>
      </c>
      <c r="D8" s="2" t="s">
        <v>28</v>
      </c>
      <c r="E8" s="2" t="s">
        <v>29</v>
      </c>
      <c r="F8" s="2" t="s">
        <v>30</v>
      </c>
      <c r="G8" s="2" t="s">
        <v>31</v>
      </c>
      <c r="H8" s="3" t="s">
        <v>32</v>
      </c>
      <c r="I8" s="2" t="s">
        <v>33</v>
      </c>
      <c r="J8" s="2" t="s">
        <v>34</v>
      </c>
    </row>
    <row r="9" spans="1:10" s="1" customFormat="1" ht="36" customHeight="1">
      <c r="A9" s="28"/>
      <c r="B9" s="2" t="s">
        <v>69</v>
      </c>
      <c r="C9" s="5">
        <v>30</v>
      </c>
      <c r="D9" s="2" t="s">
        <v>46</v>
      </c>
      <c r="E9" s="2" t="s">
        <v>37</v>
      </c>
      <c r="F9" s="2">
        <v>90</v>
      </c>
      <c r="G9" s="3">
        <v>98</v>
      </c>
      <c r="H9" s="6">
        <v>100</v>
      </c>
      <c r="I9" s="5">
        <v>30</v>
      </c>
      <c r="J9" s="2"/>
    </row>
    <row r="10" spans="1:10" s="1" customFormat="1" ht="24" customHeight="1">
      <c r="A10" s="28"/>
      <c r="B10" s="2" t="s">
        <v>70</v>
      </c>
      <c r="C10" s="5">
        <v>20</v>
      </c>
      <c r="D10" s="2" t="s">
        <v>43</v>
      </c>
      <c r="E10" s="2" t="s">
        <v>43</v>
      </c>
      <c r="F10" s="2" t="s">
        <v>71</v>
      </c>
      <c r="G10" s="2">
        <v>1</v>
      </c>
      <c r="H10" s="6">
        <v>100</v>
      </c>
      <c r="I10" s="5">
        <v>20</v>
      </c>
      <c r="J10" s="2"/>
    </row>
    <row r="11" spans="1:10" s="1" customFormat="1" ht="29.1" customHeight="1">
      <c r="A11" s="28"/>
      <c r="B11" s="2" t="s">
        <v>72</v>
      </c>
      <c r="C11" s="5">
        <v>5</v>
      </c>
      <c r="D11" s="2" t="s">
        <v>46</v>
      </c>
      <c r="E11" s="2" t="s">
        <v>37</v>
      </c>
      <c r="F11" s="2" t="s">
        <v>73</v>
      </c>
      <c r="G11" s="3">
        <v>90</v>
      </c>
      <c r="H11" s="6">
        <v>100</v>
      </c>
      <c r="I11" s="5">
        <v>5</v>
      </c>
      <c r="J11" s="2"/>
    </row>
    <row r="12" spans="1:10" s="1" customFormat="1" ht="30.95" customHeight="1">
      <c r="A12" s="28"/>
      <c r="B12" s="2" t="s">
        <v>74</v>
      </c>
      <c r="C12" s="5">
        <v>20</v>
      </c>
      <c r="D12" s="2" t="s">
        <v>46</v>
      </c>
      <c r="E12" s="2" t="s">
        <v>37</v>
      </c>
      <c r="F12" s="2" t="s">
        <v>73</v>
      </c>
      <c r="G12" s="2">
        <v>90</v>
      </c>
      <c r="H12" s="6">
        <v>100</v>
      </c>
      <c r="I12" s="5">
        <v>20</v>
      </c>
      <c r="J12" s="2"/>
    </row>
    <row r="13" spans="1:10" s="1" customFormat="1" ht="21" customHeight="1">
      <c r="A13" s="28"/>
      <c r="B13" s="2" t="s">
        <v>75</v>
      </c>
      <c r="C13" s="5">
        <v>5</v>
      </c>
      <c r="D13" s="2" t="s">
        <v>43</v>
      </c>
      <c r="E13" s="2" t="s">
        <v>43</v>
      </c>
      <c r="F13" s="2" t="s">
        <v>71</v>
      </c>
      <c r="G13" s="2">
        <v>1</v>
      </c>
      <c r="H13" s="6">
        <v>100</v>
      </c>
      <c r="I13" s="5">
        <v>5</v>
      </c>
      <c r="J13" s="2"/>
    </row>
    <row r="14" spans="1:10" s="1" customFormat="1" ht="21" customHeight="1">
      <c r="A14" s="28"/>
      <c r="B14" s="2" t="s">
        <v>76</v>
      </c>
      <c r="C14" s="5">
        <v>10</v>
      </c>
      <c r="D14" s="2" t="s">
        <v>43</v>
      </c>
      <c r="E14" s="2" t="s">
        <v>43</v>
      </c>
      <c r="F14" s="2" t="s">
        <v>77</v>
      </c>
      <c r="G14" s="2" t="s">
        <v>77</v>
      </c>
      <c r="H14" s="6">
        <v>100</v>
      </c>
      <c r="I14" s="5">
        <v>10</v>
      </c>
      <c r="J14" s="2"/>
    </row>
    <row r="15" spans="1:10" s="1" customFormat="1" ht="18" customHeight="1">
      <c r="A15" s="35" t="s">
        <v>55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s="1" customFormat="1" ht="15.95" customHeight="1">
      <c r="A16" s="25" t="s">
        <v>56</v>
      </c>
      <c r="B16" s="25"/>
      <c r="C16" s="25"/>
      <c r="D16" s="25"/>
      <c r="E16" s="25"/>
      <c r="F16" s="25"/>
      <c r="G16" s="25"/>
      <c r="H16" s="25"/>
      <c r="I16" s="25"/>
      <c r="J16" s="25"/>
    </row>
  </sheetData>
  <mergeCells count="19">
    <mergeCell ref="A1:J1"/>
    <mergeCell ref="B2:F2"/>
    <mergeCell ref="B3:C3"/>
    <mergeCell ref="E3:F3"/>
    <mergeCell ref="B4:C4"/>
    <mergeCell ref="D4:E4"/>
    <mergeCell ref="F4:G4"/>
    <mergeCell ref="B7:F7"/>
    <mergeCell ref="G7:J7"/>
    <mergeCell ref="A15:J15"/>
    <mergeCell ref="A16:J16"/>
    <mergeCell ref="A4:A5"/>
    <mergeCell ref="A6:A7"/>
    <mergeCell ref="A8:A14"/>
    <mergeCell ref="B5:C5"/>
    <mergeCell ref="D5:E5"/>
    <mergeCell ref="F5:G5"/>
    <mergeCell ref="B6:F6"/>
    <mergeCell ref="G6:J6"/>
  </mergeCells>
  <phoneticPr fontId="12" type="noConversion"/>
  <pageMargins left="0.69930555555555596" right="0.69930555555555596" top="0.75" bottom="0.75" header="0.3" footer="0.3"/>
  <pageSetup paperSize="9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"/>
  <sheetViews>
    <sheetView workbookViewId="0">
      <selection activeCell="O14" sqref="O14"/>
    </sheetView>
  </sheetViews>
  <sheetFormatPr defaultColWidth="9" defaultRowHeight="13.5"/>
  <cols>
    <col min="1" max="1" width="10" customWidth="1"/>
    <col min="2" max="2" width="18.875" customWidth="1"/>
    <col min="4" max="4" width="10.75" customWidth="1"/>
    <col min="6" max="6" width="11.25" customWidth="1"/>
    <col min="7" max="7" width="12" customWidth="1"/>
    <col min="8" max="8" width="11.5"/>
    <col min="9" max="9" width="14.375"/>
    <col min="10" max="10" width="18.5" customWidth="1"/>
  </cols>
  <sheetData>
    <row r="1" spans="1:11" s="1" customFormat="1" ht="20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s="1" customFormat="1" ht="21.95" customHeight="1">
      <c r="A2" s="2" t="s">
        <v>1</v>
      </c>
      <c r="B2" s="28" t="s">
        <v>78</v>
      </c>
      <c r="C2" s="28"/>
      <c r="D2" s="28"/>
      <c r="E2" s="28"/>
      <c r="F2" s="28"/>
      <c r="G2" s="2" t="s">
        <v>3</v>
      </c>
      <c r="H2" s="2">
        <f>SUM(I9:I13,J5)</f>
        <v>100</v>
      </c>
      <c r="I2" s="2" t="s">
        <v>4</v>
      </c>
      <c r="J2" s="3" t="str">
        <f>IF(H2&gt;=90,"优","良")</f>
        <v>优</v>
      </c>
    </row>
    <row r="3" spans="1:11" s="1" customFormat="1" ht="39" customHeight="1">
      <c r="A3" s="2" t="s">
        <v>5</v>
      </c>
      <c r="B3" s="28" t="s">
        <v>6</v>
      </c>
      <c r="C3" s="28"/>
      <c r="D3" s="2" t="s">
        <v>7</v>
      </c>
      <c r="E3" s="46" t="s">
        <v>8</v>
      </c>
      <c r="F3" s="46"/>
      <c r="G3" s="2" t="s">
        <v>9</v>
      </c>
      <c r="H3" s="2" t="s">
        <v>10</v>
      </c>
      <c r="I3" s="2" t="s">
        <v>11</v>
      </c>
      <c r="J3" s="7" t="s">
        <v>12</v>
      </c>
    </row>
    <row r="4" spans="1:11" s="1" customFormat="1" ht="30.95" customHeight="1">
      <c r="A4" s="28" t="s">
        <v>13</v>
      </c>
      <c r="B4" s="28" t="s">
        <v>14</v>
      </c>
      <c r="C4" s="28"/>
      <c r="D4" s="28" t="s">
        <v>15</v>
      </c>
      <c r="E4" s="28"/>
      <c r="F4" s="28" t="s">
        <v>16</v>
      </c>
      <c r="G4" s="28"/>
      <c r="H4" s="2" t="s">
        <v>17</v>
      </c>
      <c r="I4" s="2" t="s">
        <v>18</v>
      </c>
      <c r="J4" s="2" t="s">
        <v>19</v>
      </c>
    </row>
    <row r="5" spans="1:11" s="1" customFormat="1" ht="24" customHeight="1">
      <c r="A5" s="28"/>
      <c r="B5" s="42">
        <v>0</v>
      </c>
      <c r="C5" s="42"/>
      <c r="D5" s="42">
        <v>956900</v>
      </c>
      <c r="E5" s="42"/>
      <c r="F5" s="42">
        <v>956900</v>
      </c>
      <c r="G5" s="42"/>
      <c r="H5" s="4">
        <f>F5/D5/0.01</f>
        <v>100</v>
      </c>
      <c r="I5" s="3">
        <v>10</v>
      </c>
      <c r="J5" s="3">
        <f>H5*I5*0.01</f>
        <v>10</v>
      </c>
    </row>
    <row r="6" spans="1:11" s="1" customFormat="1" ht="18" customHeight="1">
      <c r="A6" s="28" t="s">
        <v>20</v>
      </c>
      <c r="B6" s="28" t="s">
        <v>21</v>
      </c>
      <c r="C6" s="28"/>
      <c r="D6" s="28"/>
      <c r="E6" s="28"/>
      <c r="F6" s="28"/>
      <c r="G6" s="28" t="s">
        <v>22</v>
      </c>
      <c r="H6" s="28"/>
      <c r="I6" s="28"/>
      <c r="J6" s="28"/>
    </row>
    <row r="7" spans="1:11" s="1" customFormat="1" ht="63" customHeight="1">
      <c r="A7" s="28"/>
      <c r="B7" s="42" t="s">
        <v>79</v>
      </c>
      <c r="C7" s="42"/>
      <c r="D7" s="42"/>
      <c r="E7" s="42"/>
      <c r="F7" s="42"/>
      <c r="G7" s="42" t="s">
        <v>80</v>
      </c>
      <c r="H7" s="42"/>
      <c r="I7" s="42"/>
      <c r="J7" s="42"/>
    </row>
    <row r="8" spans="1:11" s="1" customFormat="1" ht="31.5" customHeight="1">
      <c r="A8" s="28" t="s">
        <v>25</v>
      </c>
      <c r="B8" s="2" t="s">
        <v>26</v>
      </c>
      <c r="C8" s="2" t="s">
        <v>27</v>
      </c>
      <c r="D8" s="2" t="s">
        <v>28</v>
      </c>
      <c r="E8" s="2" t="s">
        <v>29</v>
      </c>
      <c r="F8" s="2" t="s">
        <v>30</v>
      </c>
      <c r="G8" s="2" t="s">
        <v>31</v>
      </c>
      <c r="H8" s="3" t="s">
        <v>32</v>
      </c>
      <c r="I8" s="2" t="s">
        <v>33</v>
      </c>
      <c r="J8" s="2" t="s">
        <v>34</v>
      </c>
    </row>
    <row r="9" spans="1:11" s="1" customFormat="1" ht="30" customHeight="1">
      <c r="A9" s="28"/>
      <c r="B9" s="2" t="s">
        <v>81</v>
      </c>
      <c r="C9" s="5">
        <v>30</v>
      </c>
      <c r="D9" s="2" t="s">
        <v>82</v>
      </c>
      <c r="E9" s="3" t="s">
        <v>40</v>
      </c>
      <c r="F9" s="2">
        <v>956900</v>
      </c>
      <c r="G9" s="3">
        <v>956900</v>
      </c>
      <c r="H9" s="6">
        <v>100</v>
      </c>
      <c r="I9" s="5">
        <v>30</v>
      </c>
      <c r="J9" s="2"/>
    </row>
    <row r="10" spans="1:11" s="1" customFormat="1" ht="24.95" customHeight="1">
      <c r="A10" s="28"/>
      <c r="B10" s="2" t="s">
        <v>83</v>
      </c>
      <c r="C10" s="5">
        <v>20</v>
      </c>
      <c r="D10" s="2" t="s">
        <v>84</v>
      </c>
      <c r="E10" s="2" t="s">
        <v>37</v>
      </c>
      <c r="F10" s="5">
        <v>1</v>
      </c>
      <c r="G10" s="2">
        <v>1</v>
      </c>
      <c r="H10" s="6">
        <v>100</v>
      </c>
      <c r="I10" s="5">
        <v>20</v>
      </c>
      <c r="J10" s="2"/>
    </row>
    <row r="11" spans="1:11" s="1" customFormat="1" ht="38.1" customHeight="1">
      <c r="A11" s="28"/>
      <c r="B11" s="2" t="s">
        <v>85</v>
      </c>
      <c r="C11" s="5">
        <v>20</v>
      </c>
      <c r="D11" s="2" t="s">
        <v>43</v>
      </c>
      <c r="E11" s="2" t="s">
        <v>43</v>
      </c>
      <c r="F11" s="2" t="s">
        <v>86</v>
      </c>
      <c r="G11" s="2" t="s">
        <v>86</v>
      </c>
      <c r="H11" s="6">
        <v>100</v>
      </c>
      <c r="I11" s="5">
        <v>20</v>
      </c>
      <c r="J11" s="2"/>
      <c r="K11" s="8"/>
    </row>
    <row r="12" spans="1:11" s="1" customFormat="1" ht="36" customHeight="1">
      <c r="A12" s="28"/>
      <c r="B12" s="2" t="s">
        <v>87</v>
      </c>
      <c r="C12" s="5">
        <v>10</v>
      </c>
      <c r="D12" s="2" t="s">
        <v>43</v>
      </c>
      <c r="E12" s="2" t="s">
        <v>43</v>
      </c>
      <c r="F12" s="2" t="s">
        <v>44</v>
      </c>
      <c r="G12" s="2" t="s">
        <v>88</v>
      </c>
      <c r="H12" s="6">
        <v>100</v>
      </c>
      <c r="I12" s="5">
        <v>10</v>
      </c>
      <c r="J12" s="2"/>
    </row>
    <row r="13" spans="1:11" s="1" customFormat="1" ht="27" customHeight="1">
      <c r="A13" s="28"/>
      <c r="B13" s="2" t="s">
        <v>89</v>
      </c>
      <c r="C13" s="5">
        <v>10</v>
      </c>
      <c r="D13" s="2" t="s">
        <v>43</v>
      </c>
      <c r="E13" s="2" t="s">
        <v>43</v>
      </c>
      <c r="F13" s="5" t="s">
        <v>90</v>
      </c>
      <c r="G13" s="3" t="s">
        <v>91</v>
      </c>
      <c r="H13" s="6">
        <v>100</v>
      </c>
      <c r="I13" s="5">
        <v>10</v>
      </c>
      <c r="J13" s="2"/>
    </row>
    <row r="14" spans="1:11" s="1" customFormat="1" ht="17.100000000000001" customHeight="1">
      <c r="A14" s="35" t="s">
        <v>55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1" s="1" customFormat="1" ht="26.1" customHeight="1">
      <c r="A15" s="25" t="s">
        <v>56</v>
      </c>
      <c r="B15" s="25"/>
      <c r="C15" s="25"/>
      <c r="D15" s="25"/>
      <c r="E15" s="25"/>
      <c r="F15" s="25"/>
      <c r="G15" s="25"/>
      <c r="H15" s="25"/>
      <c r="I15" s="25"/>
      <c r="J15" s="25"/>
    </row>
  </sheetData>
  <mergeCells count="19">
    <mergeCell ref="A1:J1"/>
    <mergeCell ref="B2:F2"/>
    <mergeCell ref="B3:C3"/>
    <mergeCell ref="E3:F3"/>
    <mergeCell ref="B4:C4"/>
    <mergeCell ref="D4:E4"/>
    <mergeCell ref="F4:G4"/>
    <mergeCell ref="B7:F7"/>
    <mergeCell ref="G7:J7"/>
    <mergeCell ref="A14:J14"/>
    <mergeCell ref="A15:J15"/>
    <mergeCell ref="A4:A5"/>
    <mergeCell ref="A6:A7"/>
    <mergeCell ref="A8:A13"/>
    <mergeCell ref="B5:C5"/>
    <mergeCell ref="D5:E5"/>
    <mergeCell ref="F5:G5"/>
    <mergeCell ref="B6:F6"/>
    <mergeCell ref="G6:J6"/>
  </mergeCells>
  <phoneticPr fontId="12" type="noConversion"/>
  <pageMargins left="0.75" right="0.75" top="1" bottom="1" header="0.5" footer="0.5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行政执法专项经费</vt:lpstr>
      <vt:lpstr>案件档案整理费</vt:lpstr>
      <vt:lpstr>扬尘巡查组协管人员经费</vt:lpstr>
      <vt:lpstr>未退还安全文明施工费（2021年结转）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zhangchenglin[张成林]</cp:lastModifiedBy>
  <cp:lastPrinted>2023-02-20T01:14:00Z</cp:lastPrinted>
  <dcterms:created xsi:type="dcterms:W3CDTF">2006-09-16T00:00:00Z</dcterms:created>
  <dcterms:modified xsi:type="dcterms:W3CDTF">2023-09-18T07:19:27Z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A7D3790736E84D38A187B82EF690C7C2_13</vt:lpwstr>
  </property>
</Properties>
</file>