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0" windowHeight="11010"/>
  </bookViews>
  <sheets>
    <sheet name="4.无编车辆运维费用" sheetId="4" r:id="rId1"/>
    <sheet name="6.宗莉橡塑制品有限公司土地补偿款" sheetId="6" r:id="rId2"/>
  </sheets>
  <calcPr calcId="144525"/>
</workbook>
</file>

<file path=xl/calcChain.xml><?xml version="1.0" encoding="utf-8"?>
<calcChain xmlns="http://schemas.openxmlformats.org/spreadsheetml/2006/main">
  <c r="I14" i="6" l="1"/>
  <c r="I13" i="6"/>
  <c r="I12" i="6"/>
  <c r="I11" i="6"/>
  <c r="I10" i="6"/>
  <c r="D6" i="6"/>
  <c r="H6" i="6" s="1"/>
  <c r="J6" i="6" s="1"/>
  <c r="H3" i="6" s="1"/>
  <c r="J3" i="6" s="1"/>
  <c r="I15" i="4"/>
  <c r="I14" i="4"/>
  <c r="I13" i="4"/>
  <c r="I12" i="4"/>
  <c r="I11" i="4"/>
  <c r="I10" i="4"/>
  <c r="H6" i="4"/>
  <c r="J6" i="4" s="1"/>
  <c r="H3" i="4" s="1"/>
  <c r="J3" i="4" s="1"/>
</calcChain>
</file>

<file path=xl/sharedStrings.xml><?xml version="1.0" encoding="utf-8"?>
<sst xmlns="http://schemas.openxmlformats.org/spreadsheetml/2006/main" count="114" uniqueCount="64">
  <si>
    <t>璧山区2022年度项目支出绩效自评表</t>
  </si>
  <si>
    <t>项目名称</t>
  </si>
  <si>
    <t>自评总分</t>
  </si>
  <si>
    <t>等级</t>
  </si>
  <si>
    <t>实施单位</t>
  </si>
  <si>
    <t>重庆市璧山区房屋征收中心</t>
  </si>
  <si>
    <t>主管部门</t>
  </si>
  <si>
    <t>重庆市璧山区住房和城乡建设委员会</t>
  </si>
  <si>
    <t>填表人</t>
  </si>
  <si>
    <t>闫会莉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</si>
  <si>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</si>
  <si>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</si>
  <si>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</si>
  <si>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</si>
  <si>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</si>
  <si>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</si>
  <si>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</si>
  <si>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</si>
  <si>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</si>
  <si>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</si>
  <si>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</si>
  <si>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</si>
  <si>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</si>
  <si>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</si>
  <si>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</si>
  <si>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</si>
  <si>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</si>
  <si>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</si>
  <si>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</si>
  <si>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</si>
  <si>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</si>
  <si>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%</t>
  </si>
  <si>
    <t>＝</t>
  </si>
  <si>
    <t>元/年</t>
  </si>
  <si>
    <t>≤</t>
  </si>
  <si>
    <t>≥</t>
  </si>
  <si>
    <t>备注</t>
  </si>
  <si>
    <t>注：年末零结转资金不作为预算调整。</t>
  </si>
  <si>
    <t>无</t>
  </si>
  <si>
    <t>无编车辆运维费用</t>
  </si>
  <si>
    <t>保障房屋征收工作公务用车需求。</t>
  </si>
  <si>
    <t>我中心切实保障了房屋征收工作公务用车需求，保障时限达到24小时；车辆出车率100%，其中负主要责任的交通事故0次；用车信息与系统保持一直，且均准时到达。</t>
  </si>
  <si>
    <t>保障时限</t>
  </si>
  <si>
    <t>小时</t>
  </si>
  <si>
    <t>用车与系统一致性</t>
  </si>
  <si>
    <t>运维费用标准</t>
  </si>
  <si>
    <t>出车率</t>
  </si>
  <si>
    <t>负主要责任的交通事故件次数</t>
  </si>
  <si>
    <t>次</t>
  </si>
  <si>
    <t>到达准时性</t>
  </si>
  <si>
    <t>准时达到</t>
  </si>
  <si>
    <t>宗莉橡塑制品有限公司土地补偿款</t>
  </si>
  <si>
    <t>及时完成土地补偿，改善城市面容面貌。</t>
  </si>
  <si>
    <t>我中心22年宗莉橡塑制品有限公司土地补偿工作及时完成，补偿土地面积共计2.785亩，土地补偿标准20万元/亩；补偿完成率100%，群众满意度良好，有助于改善城市面容面貌。</t>
  </si>
  <si>
    <t>改善城市面貌</t>
  </si>
  <si>
    <t>有所改善</t>
  </si>
  <si>
    <t>土地补偿单价</t>
  </si>
  <si>
    <t>万元/亩</t>
  </si>
  <si>
    <t>获得补偿的土地面积</t>
  </si>
  <si>
    <t>亩</t>
  </si>
  <si>
    <t>补偿完成率</t>
  </si>
  <si>
    <t>工作完成及时率</t>
  </si>
  <si>
    <t>群众满意度</t>
  </si>
  <si>
    <t>附件2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</si>
</sst>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9E4C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5" sqref="F5:G5"/>
    </sheetView>
  </sheetViews>
  <sheetFormatPr defaultColWidth="9" defaultRowHeight="13.5" x14ac:dyDescent="0.15"/>
  <cols>
    <col min="1" max="1" width="12.625" customWidth="1"/>
    <col min="2" max="2" width="16.5" customWidth="1"/>
    <col min="3" max="3" width="10.625" customWidth="1"/>
    <col min="4" max="5" width="9.875" customWidth="1"/>
    <col min="6" max="6" width="13.375" customWidth="1"/>
    <col min="7" max="7" width="12.625" customWidth="1"/>
    <col min="8" max="8" width="10.625" customWidth="1"/>
    <col min="9" max="9" width="11" customWidth="1"/>
    <col min="10" max="10" width="16.5" customWidth="1"/>
  </cols>
  <sheetData>
    <row r="1" spans="1:10" ht="20.25" x14ac:dyDescent="0.15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0.6" customHeight="1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4.15" customHeight="1" x14ac:dyDescent="0.15">
      <c r="A3" s="1" t="s">
        <v>1</v>
      </c>
      <c r="B3" s="17" t="s">
        <v>39</v>
      </c>
      <c r="C3" s="18"/>
      <c r="D3" s="18"/>
      <c r="E3" s="18"/>
      <c r="F3" s="19"/>
      <c r="G3" s="1" t="s">
        <v>2</v>
      </c>
      <c r="H3" s="1">
        <f>SUM(J6,I10:I16)</f>
        <v>95.44</v>
      </c>
      <c r="I3" s="1" t="s">
        <v>3</v>
      </c>
      <c r="J3" s="3" t="str">
        <f>IF(H3&gt;=90,"优","良")</f>
        <v>优</v>
      </c>
    </row>
    <row r="4" spans="1:10" ht="36" customHeight="1" x14ac:dyDescent="0.15">
      <c r="A4" s="1" t="s">
        <v>4</v>
      </c>
      <c r="B4" s="17" t="s">
        <v>5</v>
      </c>
      <c r="C4" s="19"/>
      <c r="D4" s="1" t="s">
        <v>6</v>
      </c>
      <c r="E4" s="17" t="s">
        <v>7</v>
      </c>
      <c r="F4" s="19"/>
      <c r="G4" s="1" t="s">
        <v>8</v>
      </c>
      <c r="H4" s="1" t="s">
        <v>9</v>
      </c>
      <c r="I4" s="1" t="s">
        <v>10</v>
      </c>
      <c r="J4" s="1">
        <v>41668147</v>
      </c>
    </row>
    <row r="5" spans="1:10" ht="39" customHeight="1" x14ac:dyDescent="0.15">
      <c r="A5" s="21" t="s">
        <v>11</v>
      </c>
      <c r="B5" s="17" t="s">
        <v>12</v>
      </c>
      <c r="C5" s="19"/>
      <c r="D5" s="17" t="s">
        <v>13</v>
      </c>
      <c r="E5" s="19"/>
      <c r="F5" s="17" t="s">
        <v>14</v>
      </c>
      <c r="G5" s="19"/>
      <c r="H5" s="2" t="s">
        <v>15</v>
      </c>
      <c r="I5" s="2" t="s">
        <v>16</v>
      </c>
      <c r="J5" s="1" t="s">
        <v>17</v>
      </c>
    </row>
    <row r="6" spans="1:10" ht="33" customHeight="1" x14ac:dyDescent="0.15">
      <c r="A6" s="22"/>
      <c r="B6" s="24">
        <v>50000</v>
      </c>
      <c r="C6" s="26"/>
      <c r="D6" s="24"/>
      <c r="E6" s="26"/>
      <c r="F6" s="24">
        <v>27200</v>
      </c>
      <c r="G6" s="26"/>
      <c r="H6" s="3">
        <f>F6/B6*100</f>
        <v>54.400000000000006</v>
      </c>
      <c r="I6" s="11">
        <v>10</v>
      </c>
      <c r="J6" s="1">
        <f>H6*I6*0.01</f>
        <v>5.44</v>
      </c>
    </row>
    <row r="7" spans="1:10" ht="33" customHeight="1" x14ac:dyDescent="0.15">
      <c r="A7" s="23" t="s">
        <v>18</v>
      </c>
      <c r="B7" s="17" t="s">
        <v>19</v>
      </c>
      <c r="C7" s="18"/>
      <c r="D7" s="18"/>
      <c r="E7" s="18"/>
      <c r="F7" s="19"/>
      <c r="G7" s="17" t="s">
        <v>20</v>
      </c>
      <c r="H7" s="18"/>
      <c r="I7" s="18"/>
      <c r="J7" s="19"/>
    </row>
    <row r="8" spans="1:10" ht="65.45" customHeight="1" x14ac:dyDescent="0.15">
      <c r="A8" s="23"/>
      <c r="B8" s="24" t="s">
        <v>40</v>
      </c>
      <c r="C8" s="25"/>
      <c r="D8" s="25"/>
      <c r="E8" s="25"/>
      <c r="F8" s="26"/>
      <c r="G8" s="24" t="s">
        <v>41</v>
      </c>
      <c r="H8" s="25"/>
      <c r="I8" s="25"/>
      <c r="J8" s="26"/>
    </row>
    <row r="9" spans="1:10" ht="36" customHeight="1" x14ac:dyDescent="0.15">
      <c r="A9" s="23" t="s">
        <v>21</v>
      </c>
      <c r="B9" s="1" t="s">
        <v>22</v>
      </c>
      <c r="C9" s="1" t="s">
        <v>23</v>
      </c>
      <c r="D9" s="1" t="s">
        <v>24</v>
      </c>
      <c r="E9" s="4" t="s">
        <v>25</v>
      </c>
      <c r="F9" s="1" t="s">
        <v>26</v>
      </c>
      <c r="G9" s="3" t="s">
        <v>27</v>
      </c>
      <c r="H9" s="3" t="s">
        <v>28</v>
      </c>
      <c r="I9" s="3" t="s">
        <v>29</v>
      </c>
      <c r="J9" s="3" t="s">
        <v>30</v>
      </c>
    </row>
    <row r="10" spans="1:10" ht="22.9" customHeight="1" x14ac:dyDescent="0.15">
      <c r="A10" s="23"/>
      <c r="B10" s="1" t="s">
        <v>42</v>
      </c>
      <c r="C10" s="13">
        <v>10</v>
      </c>
      <c r="D10" s="1" t="s">
        <v>43</v>
      </c>
      <c r="E10" s="1" t="s">
        <v>32</v>
      </c>
      <c r="F10" s="13">
        <v>24</v>
      </c>
      <c r="G10" s="3">
        <v>24</v>
      </c>
      <c r="H10" s="14">
        <v>100</v>
      </c>
      <c r="I10" s="3">
        <f t="shared" ref="I10:I15" si="0">C10*H10*0.01</f>
        <v>10</v>
      </c>
      <c r="J10" s="3"/>
    </row>
    <row r="11" spans="1:10" ht="31.9" customHeight="1" x14ac:dyDescent="0.15">
      <c r="A11" s="23"/>
      <c r="B11" s="1" t="s">
        <v>44</v>
      </c>
      <c r="C11" s="13">
        <v>10</v>
      </c>
      <c r="D11" s="1" t="s">
        <v>31</v>
      </c>
      <c r="E11" s="1" t="s">
        <v>32</v>
      </c>
      <c r="F11" s="13">
        <v>100</v>
      </c>
      <c r="G11" s="3">
        <v>100</v>
      </c>
      <c r="H11" s="14">
        <v>100</v>
      </c>
      <c r="I11" s="3">
        <f t="shared" si="0"/>
        <v>10</v>
      </c>
      <c r="J11" s="3"/>
    </row>
    <row r="12" spans="1:10" ht="30" customHeight="1" x14ac:dyDescent="0.15">
      <c r="A12" s="23"/>
      <c r="B12" s="1" t="s">
        <v>45</v>
      </c>
      <c r="C12" s="13">
        <v>10</v>
      </c>
      <c r="D12" s="1" t="s">
        <v>33</v>
      </c>
      <c r="E12" s="1" t="s">
        <v>34</v>
      </c>
      <c r="F12" s="13">
        <v>50000</v>
      </c>
      <c r="G12" s="13">
        <v>50000</v>
      </c>
      <c r="H12" s="14">
        <v>100</v>
      </c>
      <c r="I12" s="3">
        <f t="shared" si="0"/>
        <v>10</v>
      </c>
      <c r="J12" s="3"/>
    </row>
    <row r="13" spans="1:10" ht="25.15" customHeight="1" x14ac:dyDescent="0.15">
      <c r="A13" s="23"/>
      <c r="B13" s="1" t="s">
        <v>46</v>
      </c>
      <c r="C13" s="13">
        <v>30</v>
      </c>
      <c r="D13" s="1" t="s">
        <v>31</v>
      </c>
      <c r="E13" s="1" t="s">
        <v>32</v>
      </c>
      <c r="F13" s="13">
        <v>100</v>
      </c>
      <c r="G13" s="1">
        <v>100</v>
      </c>
      <c r="H13" s="6">
        <v>100</v>
      </c>
      <c r="I13" s="1">
        <f t="shared" si="0"/>
        <v>30</v>
      </c>
      <c r="J13" s="1"/>
    </row>
    <row r="14" spans="1:10" ht="39" customHeight="1" x14ac:dyDescent="0.15">
      <c r="A14" s="23"/>
      <c r="B14" s="1" t="s">
        <v>47</v>
      </c>
      <c r="C14" s="13">
        <v>20</v>
      </c>
      <c r="D14" s="1" t="s">
        <v>48</v>
      </c>
      <c r="E14" s="1" t="s">
        <v>34</v>
      </c>
      <c r="F14" s="13">
        <v>0</v>
      </c>
      <c r="G14" s="1">
        <v>0</v>
      </c>
      <c r="H14" s="6">
        <v>100</v>
      </c>
      <c r="I14" s="1">
        <f t="shared" si="0"/>
        <v>20</v>
      </c>
      <c r="J14" s="1"/>
    </row>
    <row r="15" spans="1:10" ht="28.9" customHeight="1" x14ac:dyDescent="0.15">
      <c r="A15" s="23"/>
      <c r="B15" s="1" t="s">
        <v>49</v>
      </c>
      <c r="C15" s="13">
        <v>10</v>
      </c>
      <c r="D15" s="1" t="s">
        <v>38</v>
      </c>
      <c r="E15" s="1" t="s">
        <v>38</v>
      </c>
      <c r="F15" s="13" t="s">
        <v>50</v>
      </c>
      <c r="G15" s="13" t="s">
        <v>50</v>
      </c>
      <c r="H15" s="6">
        <v>100</v>
      </c>
      <c r="I15" s="1">
        <f t="shared" si="0"/>
        <v>10</v>
      </c>
      <c r="J15" s="1"/>
    </row>
    <row r="16" spans="1:10" ht="24.6" customHeight="1" x14ac:dyDescent="0.15">
      <c r="A16" s="27" t="s">
        <v>36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39" customHeight="1" x14ac:dyDescent="0.15">
      <c r="A17" s="20" t="s">
        <v>37</v>
      </c>
      <c r="B17" s="20"/>
      <c r="C17" s="20"/>
      <c r="D17" s="20"/>
      <c r="E17" s="20"/>
      <c r="F17" s="20"/>
      <c r="G17" s="20"/>
      <c r="H17" s="20"/>
      <c r="I17" s="20"/>
      <c r="J17" s="20"/>
    </row>
  </sheetData>
  <mergeCells count="20">
    <mergeCell ref="A17:J17"/>
    <mergeCell ref="A5:A6"/>
    <mergeCell ref="A7:A8"/>
    <mergeCell ref="A9:A15"/>
    <mergeCell ref="B7:F7"/>
    <mergeCell ref="G7:J7"/>
    <mergeCell ref="B8:F8"/>
    <mergeCell ref="G8:J8"/>
    <mergeCell ref="A16:J16"/>
    <mergeCell ref="B5:C5"/>
    <mergeCell ref="D5:E5"/>
    <mergeCell ref="F5:G5"/>
    <mergeCell ref="B6:C6"/>
    <mergeCell ref="D6:E6"/>
    <mergeCell ref="F6:G6"/>
    <mergeCell ref="A1:J1"/>
    <mergeCell ref="A2:J2"/>
    <mergeCell ref="B3:F3"/>
    <mergeCell ref="B4:C4"/>
    <mergeCell ref="E4:F4"/>
  </mergeCells>
  <phoneticPr fontId="7" type="noConversion"/>
  <pageMargins left="0.74803149606299213" right="0.74803149606299213" top="0.39370078740157483" bottom="0.39370078740157483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8" sqref="B8:F8"/>
    </sheetView>
  </sheetViews>
  <sheetFormatPr defaultColWidth="8.625" defaultRowHeight="13.5" x14ac:dyDescent="0.15"/>
  <cols>
    <col min="2" max="2" width="16.25" customWidth="1"/>
    <col min="3" max="3" width="12.75" customWidth="1"/>
    <col min="4" max="4" width="10.375" customWidth="1"/>
    <col min="5" max="7" width="11.625" customWidth="1"/>
    <col min="8" max="9" width="12.875" customWidth="1"/>
    <col min="10" max="10" width="18.625" customWidth="1"/>
  </cols>
  <sheetData>
    <row r="1" spans="1:10" ht="20.25" x14ac:dyDescent="0.15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0.25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5.9" customHeight="1" x14ac:dyDescent="0.15">
      <c r="A3" s="1" t="s">
        <v>1</v>
      </c>
      <c r="B3" s="17" t="s">
        <v>51</v>
      </c>
      <c r="C3" s="18"/>
      <c r="D3" s="18"/>
      <c r="E3" s="18"/>
      <c r="F3" s="19"/>
      <c r="G3" s="1" t="s">
        <v>2</v>
      </c>
      <c r="H3" s="1">
        <f>SUM(J6,I10:I16)</f>
        <v>100</v>
      </c>
      <c r="I3" s="1" t="s">
        <v>3</v>
      </c>
      <c r="J3" s="3" t="str">
        <f>IF(H3&gt;=90,"优","良")</f>
        <v>优</v>
      </c>
    </row>
    <row r="4" spans="1:10" ht="45" customHeight="1" x14ac:dyDescent="0.15">
      <c r="A4" s="1" t="s">
        <v>4</v>
      </c>
      <c r="B4" s="17" t="s">
        <v>5</v>
      </c>
      <c r="C4" s="19"/>
      <c r="D4" s="1" t="s">
        <v>6</v>
      </c>
      <c r="E4" s="17" t="s">
        <v>7</v>
      </c>
      <c r="F4" s="19"/>
      <c r="G4" s="1" t="s">
        <v>8</v>
      </c>
      <c r="H4" s="1" t="s">
        <v>9</v>
      </c>
      <c r="I4" s="1" t="s">
        <v>10</v>
      </c>
      <c r="J4" s="6">
        <v>41668147</v>
      </c>
    </row>
    <row r="5" spans="1:10" ht="25.9" customHeight="1" x14ac:dyDescent="0.15">
      <c r="A5" s="21" t="s">
        <v>11</v>
      </c>
      <c r="B5" s="17" t="s">
        <v>12</v>
      </c>
      <c r="C5" s="19"/>
      <c r="D5" s="17" t="s">
        <v>13</v>
      </c>
      <c r="E5" s="19"/>
      <c r="F5" s="17" t="s">
        <v>14</v>
      </c>
      <c r="G5" s="19"/>
      <c r="H5" s="2" t="s">
        <v>15</v>
      </c>
      <c r="I5" s="2" t="s">
        <v>16</v>
      </c>
      <c r="J5" s="1" t="s">
        <v>17</v>
      </c>
    </row>
    <row r="6" spans="1:10" ht="25.9" customHeight="1" x14ac:dyDescent="0.15">
      <c r="A6" s="22"/>
      <c r="B6" s="24">
        <v>0</v>
      </c>
      <c r="C6" s="26"/>
      <c r="D6" s="24">
        <f>55.7*10000</f>
        <v>557000</v>
      </c>
      <c r="E6" s="26"/>
      <c r="F6" s="24">
        <v>557000</v>
      </c>
      <c r="G6" s="26"/>
      <c r="H6" s="3">
        <f>F6/D6*100</f>
        <v>100</v>
      </c>
      <c r="I6" s="11">
        <v>10</v>
      </c>
      <c r="J6" s="1">
        <f>H6*I6*0.01</f>
        <v>10</v>
      </c>
    </row>
    <row r="7" spans="1:10" ht="24" customHeight="1" x14ac:dyDescent="0.15">
      <c r="A7" s="23" t="s">
        <v>18</v>
      </c>
      <c r="B7" s="17" t="s">
        <v>19</v>
      </c>
      <c r="C7" s="18"/>
      <c r="D7" s="18"/>
      <c r="E7" s="18"/>
      <c r="F7" s="19"/>
      <c r="G7" s="17" t="s">
        <v>20</v>
      </c>
      <c r="H7" s="18"/>
      <c r="I7" s="18"/>
      <c r="J7" s="19"/>
    </row>
    <row r="8" spans="1:10" ht="66" customHeight="1" x14ac:dyDescent="0.15">
      <c r="A8" s="23"/>
      <c r="B8" s="24" t="s">
        <v>52</v>
      </c>
      <c r="C8" s="25"/>
      <c r="D8" s="25"/>
      <c r="E8" s="25"/>
      <c r="F8" s="26"/>
      <c r="G8" s="24" t="s">
        <v>53</v>
      </c>
      <c r="H8" s="25"/>
      <c r="I8" s="25"/>
      <c r="J8" s="26"/>
    </row>
    <row r="9" spans="1:10" ht="28.5" x14ac:dyDescent="0.15">
      <c r="A9" s="23" t="s">
        <v>21</v>
      </c>
      <c r="B9" s="1" t="s">
        <v>22</v>
      </c>
      <c r="C9" s="1" t="s">
        <v>23</v>
      </c>
      <c r="D9" s="1" t="s">
        <v>24</v>
      </c>
      <c r="E9" s="4" t="s">
        <v>25</v>
      </c>
      <c r="F9" s="1" t="s">
        <v>26</v>
      </c>
      <c r="G9" s="1" t="s">
        <v>27</v>
      </c>
      <c r="H9" s="3" t="s">
        <v>28</v>
      </c>
      <c r="I9" s="1" t="s">
        <v>29</v>
      </c>
      <c r="J9" s="1" t="s">
        <v>30</v>
      </c>
    </row>
    <row r="10" spans="1:10" ht="25.15" customHeight="1" x14ac:dyDescent="0.15">
      <c r="A10" s="23"/>
      <c r="B10" s="1" t="s">
        <v>54</v>
      </c>
      <c r="C10" s="5">
        <v>10</v>
      </c>
      <c r="D10" s="5" t="s">
        <v>38</v>
      </c>
      <c r="E10" s="5" t="s">
        <v>38</v>
      </c>
      <c r="F10" s="5" t="s">
        <v>55</v>
      </c>
      <c r="G10" s="5" t="s">
        <v>55</v>
      </c>
      <c r="H10" s="6">
        <v>100</v>
      </c>
      <c r="I10" s="1">
        <f>C10*H10*0.01</f>
        <v>10</v>
      </c>
      <c r="J10" s="1"/>
    </row>
    <row r="11" spans="1:10" ht="25.15" customHeight="1" x14ac:dyDescent="0.15">
      <c r="A11" s="23"/>
      <c r="B11" s="1" t="s">
        <v>56</v>
      </c>
      <c r="C11" s="5">
        <v>15</v>
      </c>
      <c r="D11" s="5" t="s">
        <v>57</v>
      </c>
      <c r="E11" s="5" t="s">
        <v>32</v>
      </c>
      <c r="F11" s="5">
        <v>20</v>
      </c>
      <c r="G11" s="5">
        <v>20</v>
      </c>
      <c r="H11" s="6">
        <v>100</v>
      </c>
      <c r="I11" s="1">
        <f>C11*H11*0.01</f>
        <v>15</v>
      </c>
      <c r="J11" s="1"/>
    </row>
    <row r="12" spans="1:10" ht="33" customHeight="1" x14ac:dyDescent="0.15">
      <c r="A12" s="23"/>
      <c r="B12" s="1" t="s">
        <v>58</v>
      </c>
      <c r="C12" s="5">
        <v>15</v>
      </c>
      <c r="D12" s="5" t="s">
        <v>59</v>
      </c>
      <c r="E12" s="5" t="s">
        <v>32</v>
      </c>
      <c r="F12" s="5">
        <v>2.7850000000000001</v>
      </c>
      <c r="G12" s="5">
        <v>2.7850000000000001</v>
      </c>
      <c r="H12" s="6">
        <v>100</v>
      </c>
      <c r="I12" s="1">
        <f>C12*H12*0.01</f>
        <v>15</v>
      </c>
      <c r="J12" s="1"/>
    </row>
    <row r="13" spans="1:10" ht="25.15" customHeight="1" x14ac:dyDescent="0.15">
      <c r="A13" s="23"/>
      <c r="B13" s="1" t="s">
        <v>60</v>
      </c>
      <c r="C13" s="5">
        <v>20</v>
      </c>
      <c r="D13" s="5" t="s">
        <v>31</v>
      </c>
      <c r="E13" s="5" t="s">
        <v>35</v>
      </c>
      <c r="F13" s="5">
        <v>98</v>
      </c>
      <c r="G13" s="5">
        <v>100</v>
      </c>
      <c r="H13" s="6">
        <v>100</v>
      </c>
      <c r="I13" s="1">
        <f>C13*H13*0.01</f>
        <v>20</v>
      </c>
      <c r="J13" s="1"/>
    </row>
    <row r="14" spans="1:10" ht="25.15" customHeight="1" x14ac:dyDescent="0.15">
      <c r="A14" s="23"/>
      <c r="B14" s="1" t="s">
        <v>61</v>
      </c>
      <c r="C14" s="5">
        <v>20</v>
      </c>
      <c r="D14" s="5" t="s">
        <v>31</v>
      </c>
      <c r="E14" s="5" t="s">
        <v>32</v>
      </c>
      <c r="F14" s="7">
        <v>100</v>
      </c>
      <c r="G14" s="5">
        <v>100</v>
      </c>
      <c r="H14" s="6">
        <v>100</v>
      </c>
      <c r="I14" s="1">
        <f>C14*H14*0.01</f>
        <v>20</v>
      </c>
      <c r="J14" s="1"/>
    </row>
    <row r="15" spans="1:10" ht="25.15" customHeight="1" x14ac:dyDescent="0.15">
      <c r="A15" s="1"/>
      <c r="B15" s="8" t="s">
        <v>62</v>
      </c>
      <c r="C15" s="8">
        <v>10</v>
      </c>
      <c r="D15" s="8" t="s">
        <v>31</v>
      </c>
      <c r="E15" s="9" t="s">
        <v>35</v>
      </c>
      <c r="F15" s="8">
        <v>95</v>
      </c>
      <c r="G15" s="8">
        <v>96</v>
      </c>
      <c r="H15" s="10">
        <v>100</v>
      </c>
      <c r="I15" s="8">
        <v>10</v>
      </c>
      <c r="J15" s="12"/>
    </row>
    <row r="16" spans="1:10" ht="14.25" x14ac:dyDescent="0.15">
      <c r="A16" s="27" t="s">
        <v>36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4.25" x14ac:dyDescent="0.15">
      <c r="A17" s="20" t="s">
        <v>37</v>
      </c>
      <c r="B17" s="20"/>
      <c r="C17" s="20"/>
      <c r="D17" s="20"/>
      <c r="E17" s="20"/>
      <c r="F17" s="20"/>
      <c r="G17" s="20"/>
      <c r="H17" s="20"/>
      <c r="I17" s="20"/>
      <c r="J17" s="20"/>
    </row>
  </sheetData>
  <mergeCells count="20">
    <mergeCell ref="A17:J17"/>
    <mergeCell ref="A5:A6"/>
    <mergeCell ref="A7:A8"/>
    <mergeCell ref="A9:A14"/>
    <mergeCell ref="B7:F7"/>
    <mergeCell ref="G7:J7"/>
    <mergeCell ref="B8:F8"/>
    <mergeCell ref="G8:J8"/>
    <mergeCell ref="A16:J16"/>
    <mergeCell ref="B5:C5"/>
    <mergeCell ref="D5:E5"/>
    <mergeCell ref="F5:G5"/>
    <mergeCell ref="B6:C6"/>
    <mergeCell ref="D6:E6"/>
    <mergeCell ref="F6:G6"/>
    <mergeCell ref="A1:J1"/>
    <mergeCell ref="A2:J2"/>
    <mergeCell ref="B3:F3"/>
    <mergeCell ref="B4:C4"/>
    <mergeCell ref="E4:F4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4.无编车辆运维费用</vt:lpstr>
      <vt:lpstr>6.宗莉橡塑制品有限公司土地补偿款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zhangchenglin[张成林]</cp:lastModifiedBy>
  <cp:lastPrinted>2023-03-31T01:46:10Z</cp:lastPrinted>
  <dcterms:created xsi:type="dcterms:W3CDTF">2006-09-16T00:00:00Z</dcterms:created>
  <dcterms:modified xsi:type="dcterms:W3CDTF">2023-09-18T02:30:07Z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49B0E13321E64C9D8FB00EE81FCB708F</vt:lpwstr>
  </property>
</Properties>
</file>