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5915" windowHeight="786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<sst xmlns="http://schemas.openxmlformats.org/spreadsheetml/2006/main" count="71" uniqueCount="57">
  <si>
    <t>附件1</t>
  </si>
  <si>
    <t>璧山区2022年度部门整体支出绩效自评表</t>
  </si>
  <si>
    <t>单位名称</t>
  </si>
  <si>
    <t>重庆市璧山区建设工程安全质量事务中心</t>
  </si>
  <si>
    <t>自评总分</t>
  </si>
  <si>
    <t>等级</t>
  </si>
  <si>
    <t>优</t>
  </si>
  <si>
    <t>填表人</t>
  </si>
  <si>
    <t>钱锦绣</t>
  </si>
  <si>
    <t>电话</t>
  </si>
  <si>
    <t>预算支出总额（元）</t>
  </si>
  <si>
    <t>年初预算数</t>
  </si>
  <si>
    <t>全年（调整）预算数</t>
  </si>
  <si>
    <t>全年执行数</t>
  </si>
  <si>
    <t>执行率（%）</t>
  </si>
  <si>
    <t>当年绩效目标</t>
  </si>
  <si>
    <t>预期绩效目标</t>
  </si>
  <si>
    <t>绩效目标实际完成情况</t>
  </si>
  <si>
    <t>1、加强全区建设工程安全监督，减少安全事故特别是重大安全事故的发生；
2、加强全区建设工程质量监督，提升工程质量；                                                   3、强化单位内部控制，加强财务管理，严格控制办公经费特别是三公经费，确保单位日常工作的正常开展；                                                                                    4、完成区委区府及上级部门主管部门交办的其他工作。</t>
  </si>
  <si>
    <t>1、加强全区建设工程安全监督，减少了安全事故特别是重大安全事故的发生；                            
2、加强全区建设工程质量监督，提升了工程质量；                                                   3、强化单位内部控制，加强财务管理，严格控制办公经费特别是三公经费，确保单位日常工作的正常开展；
4、及时宣传、推广新规范、新工艺2次；                                                                                    5、完成区委区府及上级部门主管部门交办的其他工作。</t>
  </si>
  <si>
    <t>绩
效
指
标</t>
  </si>
  <si>
    <t>指标内容</t>
  </si>
  <si>
    <t>指标权重</t>
  </si>
  <si>
    <t>计量单位</t>
  </si>
  <si>
    <t>指标性质</t>
  </si>
  <si>
    <t>年度指标值</t>
  </si>
  <si>
    <t>全年完成值</t>
  </si>
  <si>
    <t>得分系数（%）</t>
  </si>
  <si>
    <t>指标得分（分）</t>
  </si>
  <si>
    <t>偏差原因分析及改进措施</t>
  </si>
  <si>
    <t>预算执行率</t>
  </si>
  <si>
    <t>%</t>
  </si>
  <si>
    <t>≥</t>
  </si>
  <si>
    <t>预决算公开率</t>
  </si>
  <si>
    <t>=</t>
  </si>
  <si>
    <t>租赁公务用车</t>
  </si>
  <si>
    <t>辆</t>
  </si>
  <si>
    <t>施工安全监督项目数</t>
  </si>
  <si>
    <t>个</t>
  </si>
  <si>
    <t>偏差原因：2022年受持续高温等不定因素影响，增加了高温汛期安全专项检查次数，狠抓施工安全，因此，施工安全监督项目数完成值超预期。
改进措施：在年初指标及目标设置时，结合去年绩效自评结果和近几年的工作完成情况，科学、合理地设置绩效指标。</t>
  </si>
  <si>
    <t>施工质量监督项目数</t>
  </si>
  <si>
    <t>偏差原因：一方面受市场环境影响，业主对施工质量的要求有显著提高，因此全年进行不定期抽查抽捡质量工作的项目及次数也显著增加；另一方面受2022年度持续高温等不定因素影响，加强了施工质量的监督管理。
改进措施：在年初指标及目标设置时，结合去年绩效自评结果和近几年的工作完成情况，科学、合理地设置绩效指标。</t>
  </si>
  <si>
    <t>让建筑、施工企业熟悉、掌握新规，并在管理及施工过程中灵活运用</t>
  </si>
  <si>
    <t>无</t>
  </si>
  <si>
    <t>掌握情况较好</t>
  </si>
  <si>
    <t>掌握情况一般</t>
  </si>
  <si>
    <t>偏差原因：近年新规范、新标准、新图集较多，相关从业人员对新规范等内容的掌握不够，甚至根本没有学习；
改进措施：定期安排监督员或聘请专家对新标准、新规范进行讲解交流，以多元化的手段，提升现有人员质量安全监管方面的技术能力。</t>
  </si>
  <si>
    <t>安全、质量投诉处理件数</t>
  </si>
  <si>
    <t>件</t>
  </si>
  <si>
    <t>偏差原因：安全、质量投诉处理件数超预期值的原因：一是受地产市场形势严峻，在保障商品房交付的大形势下，部分项目存在“绑架式”验收，部分质量问题在竣工验收前未能落实整改等情况影响；二受个别预售商品房业主参与户内检查工作落实情况不理想等情况影响；三是受购房业主建筑法规知识、维权意识提升影响。
改进措施：进一步加强工程质量常见问题专项治理，规范和落实业主参与户内检查、分户验收等管理制度不断完善保障措施，提升建筑工程品质。</t>
  </si>
  <si>
    <t>规范建筑施工安全及质量行为次数</t>
  </si>
  <si>
    <t>及时宣传、推广新规范、新工艺次数</t>
  </si>
  <si>
    <t>次</t>
  </si>
  <si>
    <t>每年检查每年检查专家聘请人数</t>
  </si>
  <si>
    <t>每年检查项目数量</t>
  </si>
  <si>
    <t>备注</t>
  </si>
  <si>
    <t>注：年末零结转资金不作为预算调整。</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</si>
</sst>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8">
    <font>
      <sz val="11"/>
      <color theme="1"/>
      <name val="宋体"/>
      <charset val="134"/>
      <scheme val="minor"/>
    </font>
    <font>
      <sz val="16"/>
      <color theme="1"/>
      <name val="仿宋"/>
      <charset val="134"/>
    </font>
    <font>
      <b/>
      <sz val="16"/>
      <color theme="1"/>
      <name val="仿宋"/>
      <charset val="134"/>
    </font>
    <font>
      <sz val="12"/>
      <color theme="1"/>
      <name val="仿宋"/>
      <charset val="134"/>
    </font>
    <font>
      <sz val="11"/>
      <color theme="1"/>
      <name val="仿宋"/>
      <charset val="134"/>
    </font>
    <font>
      <sz val="12"/>
      <name val="仿宋"/>
      <charset val="134"/>
    </font>
    <font>
      <sz val="12"/>
      <color rgb="FFFF0000"/>
      <name val="仿宋"/>
      <charset val="134"/>
    </font>
    <font>
      <sz val="12"/>
      <color rgb="FF000000"/>
      <name val="仿宋"/>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Arial"/>
      <charset val="0"/>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7"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0" borderId="8" applyNumberFormat="0" applyFill="0" applyAlignment="0" applyProtection="0">
      <alignment vertical="center"/>
    </xf>
    <xf numFmtId="0" fontId="11" fillId="9" borderId="0" applyNumberFormat="0" applyBorder="0" applyAlignment="0" applyProtection="0">
      <alignment vertical="center"/>
    </xf>
    <xf numFmtId="0" fontId="14" fillId="0" borderId="9" applyNumberFormat="0" applyFill="0" applyAlignment="0" applyProtection="0">
      <alignment vertical="center"/>
    </xf>
    <xf numFmtId="0" fontId="11" fillId="10" borderId="0" applyNumberFormat="0" applyBorder="0" applyAlignment="0" applyProtection="0">
      <alignment vertical="center"/>
    </xf>
    <xf numFmtId="0" fontId="20" fillId="11" borderId="10" applyNumberFormat="0" applyAlignment="0" applyProtection="0">
      <alignment vertical="center"/>
    </xf>
    <xf numFmtId="0" fontId="21" fillId="11" borderId="6" applyNumberFormat="0" applyAlignment="0" applyProtection="0">
      <alignment vertical="center"/>
    </xf>
    <xf numFmtId="0" fontId="22" fillId="12" borderId="11"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12" applyNumberFormat="0" applyFill="0" applyAlignment="0" applyProtection="0">
      <alignment vertical="center"/>
    </xf>
    <xf numFmtId="0" fontId="24" fillId="0" borderId="13"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xf numFmtId="0" fontId="27" fillId="0" borderId="0"/>
  </cellStyleXfs>
  <cellXfs count="28">
    <xf numFmtId="0" fontId="0" fillId="0" borderId="0" xfId="0"/>
    <xf numFmtId="0" fontId="1" fillId="0" borderId="0" xfId="0" applyFont="1" applyBorder="1" applyAlignment="1">
      <alignment horizontal="left" vertical="center"/>
    </xf>
    <xf numFmtId="0" fontId="2" fillId="0" borderId="0" xfId="0" applyFont="1" applyBorder="1" applyAlignment="1">
      <alignment horizontal="center" vertical="center" wrapText="1"/>
    </xf>
    <xf numFmtId="0" fontId="3" fillId="0" borderId="1" xfId="0" applyFont="1" applyBorder="1" applyAlignment="1">
      <alignment horizontal="center" vertical="center" wrapText="1"/>
    </xf>
    <xf numFmtId="176" fontId="3" fillId="0" borderId="1" xfId="0" applyNumberFormat="1"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176" fontId="4" fillId="0" borderId="2" xfId="0" applyNumberFormat="1" applyFont="1" applyBorder="1" applyAlignment="1">
      <alignment horizontal="center" vertical="center"/>
    </xf>
    <xf numFmtId="0" fontId="3" fillId="0" borderId="1" xfId="0" applyFont="1" applyBorder="1" applyAlignment="1">
      <alignment horizontal="left" vertical="center" wrapText="1"/>
    </xf>
    <xf numFmtId="0" fontId="3" fillId="0" borderId="1" xfId="0" applyFont="1" applyFill="1" applyBorder="1" applyAlignment="1">
      <alignment horizontal="center" vertical="center" wrapText="1"/>
    </xf>
    <xf numFmtId="0" fontId="5" fillId="0" borderId="4" xfId="49" applyFont="1" applyBorder="1" applyAlignment="1">
      <alignment horizontal="center" vertical="center"/>
    </xf>
    <xf numFmtId="49"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49" fontId="5" fillId="0" borderId="4" xfId="49" applyNumberFormat="1" applyFont="1" applyBorder="1" applyAlignment="1">
      <alignment horizontal="center" vertical="center"/>
    </xf>
    <xf numFmtId="0" fontId="3"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5" fillId="0" borderId="1" xfId="0" applyNumberFormat="1" applyFont="1" applyFill="1" applyBorder="1" applyAlignment="1" applyProtection="1">
      <alignment horizontal="center" vertical="center" wrapText="1"/>
    </xf>
    <xf numFmtId="0" fontId="7" fillId="0" borderId="1" xfId="0" applyFont="1" applyBorder="1" applyAlignment="1">
      <alignment horizontal="center" vertical="center" wrapText="1"/>
    </xf>
    <xf numFmtId="0" fontId="3" fillId="0" borderId="2" xfId="0" applyFont="1" applyBorder="1" applyAlignment="1">
      <alignment horizontal="left" vertical="center" wrapText="1"/>
    </xf>
    <xf numFmtId="0" fontId="3" fillId="0" borderId="5" xfId="0" applyFont="1" applyBorder="1" applyAlignment="1">
      <alignment horizontal="left" vertical="center" wrapText="1"/>
    </xf>
    <xf numFmtId="0" fontId="5" fillId="0" borderId="0" xfId="0" applyFont="1" applyBorder="1" applyAlignment="1">
      <alignment horizontal="left" vertical="center" wrapText="1"/>
    </xf>
    <xf numFmtId="176" fontId="4" fillId="0" borderId="5" xfId="0" applyNumberFormat="1" applyFont="1" applyBorder="1" applyAlignment="1">
      <alignment horizontal="center" vertical="center"/>
    </xf>
    <xf numFmtId="176" fontId="4" fillId="0" borderId="3" xfId="0" applyNumberFormat="1" applyFont="1" applyBorder="1" applyAlignment="1">
      <alignment horizontal="center" vertical="center"/>
    </xf>
    <xf numFmtId="0" fontId="3" fillId="0" borderId="1" xfId="0" applyNumberFormat="1" applyFont="1" applyBorder="1" applyAlignment="1">
      <alignment horizontal="center" vertical="center" wrapText="1"/>
    </xf>
    <xf numFmtId="0" fontId="3" fillId="0" borderId="1" xfId="0" applyFont="1" applyBorder="1"/>
    <xf numFmtId="0" fontId="3" fillId="0" borderId="3" xfId="0" applyFont="1" applyBorder="1" applyAlignment="1">
      <alignment horizontal="left" vertical="center" wrapText="1"/>
    </xf>
    <xf numFmtId="0" fontId="3" fillId="0" borderId="0" xfId="0" applyFont="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Medium9"/>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22"/>
  <sheetViews>
    <sheetView tabSelected="1" zoomScale="80" zoomScaleNormal="80" workbookViewId="0">
      <selection activeCell="B8" sqref="B8:F8"/>
    </sheetView>
  </sheetViews>
  <sheetFormatPr defaultColWidth="9" defaultRowHeight="13.5"/>
  <cols>
    <col min="1" max="1" width="9.5" customWidth="1"/>
    <col min="2" max="2" width="15.5416666666667" customWidth="1"/>
    <col min="3" max="3" width="9.5" customWidth="1"/>
    <col min="4" max="4" width="9.125" customWidth="1"/>
    <col min="5" max="5" width="10.2583333333333" customWidth="1"/>
    <col min="6" max="6" width="11.375" customWidth="1"/>
    <col min="7" max="7" width="12.625" customWidth="1"/>
    <col min="8" max="8" width="9.625" customWidth="1"/>
    <col min="9" max="9" width="9.875" customWidth="1"/>
    <col min="10" max="10" width="41.125" customWidth="1"/>
  </cols>
  <sheetData>
    <row r="1" ht="20.25" spans="1:9">
      <c r="A1" s="1" t="s">
        <v>0</v>
      </c>
      <c r="B1" s="1"/>
      <c r="C1" s="1"/>
      <c r="D1" s="1"/>
      <c r="E1" s="1"/>
      <c r="F1" s="1"/>
      <c r="G1" s="1"/>
      <c r="H1" s="1"/>
      <c r="I1" s="1"/>
    </row>
    <row r="2" ht="24" customHeight="1" spans="1:9">
      <c r="A2" s="2" t="s">
        <v>1</v>
      </c>
      <c r="B2" s="2"/>
      <c r="C2" s="2"/>
      <c r="D2" s="2"/>
      <c r="E2" s="2"/>
      <c r="F2" s="2"/>
      <c r="G2" s="2"/>
      <c r="H2" s="2"/>
      <c r="I2" s="2"/>
    </row>
    <row r="3" ht="26.1" customHeight="1" spans="1:10">
      <c r="A3" s="3" t="s">
        <v>2</v>
      </c>
      <c r="B3" s="3" t="s">
        <v>3</v>
      </c>
      <c r="C3" s="3"/>
      <c r="D3" s="3"/>
      <c r="E3" s="3"/>
      <c r="F3" s="3" t="s">
        <v>4</v>
      </c>
      <c r="G3" s="4">
        <f>SUM(I10:I20)</f>
        <v>97.5</v>
      </c>
      <c r="H3" s="3" t="s">
        <v>5</v>
      </c>
      <c r="I3" s="3" t="s">
        <v>6</v>
      </c>
      <c r="J3" s="3"/>
    </row>
    <row r="4" ht="26.1" customHeight="1" spans="1:10">
      <c r="A4" s="3"/>
      <c r="B4" s="3"/>
      <c r="C4" s="3"/>
      <c r="D4" s="3"/>
      <c r="E4" s="3"/>
      <c r="F4" s="3" t="s">
        <v>7</v>
      </c>
      <c r="G4" s="3" t="s">
        <v>8</v>
      </c>
      <c r="H4" s="3" t="s">
        <v>9</v>
      </c>
      <c r="I4" s="3">
        <v>41427880</v>
      </c>
      <c r="J4" s="3"/>
    </row>
    <row r="5" ht="26.1" customHeight="1" spans="1:10">
      <c r="A5" s="3" t="s">
        <v>10</v>
      </c>
      <c r="B5" s="3" t="s">
        <v>11</v>
      </c>
      <c r="C5" s="3"/>
      <c r="D5" s="3" t="s">
        <v>12</v>
      </c>
      <c r="E5" s="3"/>
      <c r="F5" s="3" t="s">
        <v>13</v>
      </c>
      <c r="G5" s="3"/>
      <c r="H5" s="3" t="s">
        <v>14</v>
      </c>
      <c r="I5" s="3"/>
      <c r="J5" s="3"/>
    </row>
    <row r="6" ht="26.1" customHeight="1" spans="1:10">
      <c r="A6" s="3"/>
      <c r="B6" s="5">
        <v>9168277.96</v>
      </c>
      <c r="C6" s="6"/>
      <c r="D6" s="5">
        <v>8803710.9</v>
      </c>
      <c r="E6" s="6"/>
      <c r="F6" s="5">
        <v>8186528.35</v>
      </c>
      <c r="G6" s="6"/>
      <c r="H6" s="7">
        <f>F6/D6*100</f>
        <v>92.9895182041927</v>
      </c>
      <c r="I6" s="22"/>
      <c r="J6" s="23"/>
    </row>
    <row r="7" ht="26.1" customHeight="1" spans="1:10">
      <c r="A7" s="3" t="s">
        <v>15</v>
      </c>
      <c r="B7" s="3" t="s">
        <v>16</v>
      </c>
      <c r="C7" s="3"/>
      <c r="D7" s="3"/>
      <c r="E7" s="3"/>
      <c r="F7" s="3"/>
      <c r="G7" s="3" t="s">
        <v>17</v>
      </c>
      <c r="H7" s="3"/>
      <c r="I7" s="3"/>
      <c r="J7" s="3"/>
    </row>
    <row r="8" ht="140" customHeight="1" spans="1:10">
      <c r="A8" s="3"/>
      <c r="B8" s="8" t="s">
        <v>18</v>
      </c>
      <c r="C8" s="8"/>
      <c r="D8" s="8"/>
      <c r="E8" s="8"/>
      <c r="F8" s="8"/>
      <c r="G8" s="8" t="s">
        <v>19</v>
      </c>
      <c r="H8" s="8"/>
      <c r="I8" s="8"/>
      <c r="J8" s="8"/>
    </row>
    <row r="9" ht="31.5" customHeight="1" spans="1:10">
      <c r="A9" s="3" t="s">
        <v>20</v>
      </c>
      <c r="B9" s="3" t="s">
        <v>21</v>
      </c>
      <c r="C9" s="3" t="s">
        <v>22</v>
      </c>
      <c r="D9" s="3" t="s">
        <v>23</v>
      </c>
      <c r="E9" s="9" t="s">
        <v>24</v>
      </c>
      <c r="F9" s="3" t="s">
        <v>25</v>
      </c>
      <c r="G9" s="3" t="s">
        <v>26</v>
      </c>
      <c r="H9" s="3" t="s">
        <v>27</v>
      </c>
      <c r="I9" s="3" t="s">
        <v>28</v>
      </c>
      <c r="J9" s="3" t="s">
        <v>29</v>
      </c>
    </row>
    <row r="10" ht="37" customHeight="1" spans="1:10">
      <c r="A10" s="3"/>
      <c r="B10" s="3" t="s">
        <v>30</v>
      </c>
      <c r="C10" s="3">
        <v>8</v>
      </c>
      <c r="D10" s="10" t="s">
        <v>31</v>
      </c>
      <c r="E10" s="11" t="s">
        <v>32</v>
      </c>
      <c r="F10" s="12">
        <v>90</v>
      </c>
      <c r="G10" s="3">
        <v>92.99</v>
      </c>
      <c r="H10" s="3">
        <v>100</v>
      </c>
      <c r="I10" s="24">
        <f t="shared" ref="I10:I16" si="0">C10*H10/100</f>
        <v>8</v>
      </c>
      <c r="J10" s="8"/>
    </row>
    <row r="11" ht="31.5" customHeight="1" spans="1:10">
      <c r="A11" s="3"/>
      <c r="B11" s="3" t="s">
        <v>33</v>
      </c>
      <c r="C11" s="3">
        <v>10</v>
      </c>
      <c r="D11" s="10" t="s">
        <v>31</v>
      </c>
      <c r="E11" s="13" t="s">
        <v>34</v>
      </c>
      <c r="F11" s="12">
        <v>100</v>
      </c>
      <c r="G11" s="3">
        <v>100</v>
      </c>
      <c r="H11" s="3">
        <v>100</v>
      </c>
      <c r="I11" s="9">
        <f t="shared" si="0"/>
        <v>10</v>
      </c>
      <c r="J11" s="3"/>
    </row>
    <row r="12" ht="37" customHeight="1" spans="1:10">
      <c r="A12" s="3"/>
      <c r="B12" s="8" t="s">
        <v>35</v>
      </c>
      <c r="C12" s="12">
        <v>10</v>
      </c>
      <c r="D12" s="12" t="s">
        <v>36</v>
      </c>
      <c r="E12" s="12" t="s">
        <v>34</v>
      </c>
      <c r="F12" s="12">
        <v>1</v>
      </c>
      <c r="G12" s="9">
        <v>1</v>
      </c>
      <c r="H12" s="14">
        <v>100</v>
      </c>
      <c r="I12" s="9">
        <f t="shared" si="0"/>
        <v>10</v>
      </c>
      <c r="J12" s="25"/>
    </row>
    <row r="13" ht="153" customHeight="1" spans="1:10">
      <c r="A13" s="3"/>
      <c r="B13" s="8" t="s">
        <v>37</v>
      </c>
      <c r="C13" s="12">
        <v>8</v>
      </c>
      <c r="D13" s="15" t="s">
        <v>38</v>
      </c>
      <c r="E13" s="11" t="s">
        <v>32</v>
      </c>
      <c r="F13" s="15">
        <v>200</v>
      </c>
      <c r="G13" s="16">
        <v>690</v>
      </c>
      <c r="H13" s="14">
        <v>100</v>
      </c>
      <c r="I13" s="9">
        <f t="shared" si="0"/>
        <v>8</v>
      </c>
      <c r="J13" s="8" t="s">
        <v>39</v>
      </c>
    </row>
    <row r="14" ht="149" customHeight="1" spans="1:10">
      <c r="A14" s="3"/>
      <c r="B14" s="8" t="s">
        <v>40</v>
      </c>
      <c r="C14" s="12">
        <v>8</v>
      </c>
      <c r="D14" s="15" t="s">
        <v>38</v>
      </c>
      <c r="E14" s="11" t="s">
        <v>32</v>
      </c>
      <c r="F14" s="15">
        <v>200</v>
      </c>
      <c r="G14" s="16">
        <v>960</v>
      </c>
      <c r="H14" s="14">
        <v>100</v>
      </c>
      <c r="I14" s="9">
        <f t="shared" si="0"/>
        <v>8</v>
      </c>
      <c r="J14" s="8" t="s">
        <v>41</v>
      </c>
    </row>
    <row r="15" ht="152" customHeight="1" spans="1:10">
      <c r="A15" s="3"/>
      <c r="B15" s="8" t="s">
        <v>42</v>
      </c>
      <c r="C15" s="12">
        <v>10</v>
      </c>
      <c r="D15" s="12" t="s">
        <v>43</v>
      </c>
      <c r="E15" s="12" t="s">
        <v>43</v>
      </c>
      <c r="F15" s="12" t="s">
        <v>44</v>
      </c>
      <c r="G15" s="12" t="s">
        <v>45</v>
      </c>
      <c r="H15" s="17">
        <v>75</v>
      </c>
      <c r="I15" s="9">
        <f t="shared" si="0"/>
        <v>7.5</v>
      </c>
      <c r="J15" s="8" t="s">
        <v>46</v>
      </c>
    </row>
    <row r="16" ht="279" customHeight="1" spans="1:10">
      <c r="A16" s="3"/>
      <c r="B16" s="8" t="s">
        <v>47</v>
      </c>
      <c r="C16" s="12">
        <v>8</v>
      </c>
      <c r="D16" s="15" t="s">
        <v>48</v>
      </c>
      <c r="E16" s="11" t="s">
        <v>32</v>
      </c>
      <c r="F16" s="15">
        <v>100</v>
      </c>
      <c r="G16" s="3">
        <v>382</v>
      </c>
      <c r="H16" s="3">
        <v>100</v>
      </c>
      <c r="I16" s="9">
        <f t="shared" si="0"/>
        <v>8</v>
      </c>
      <c r="J16" s="8" t="s">
        <v>49</v>
      </c>
    </row>
    <row r="17" ht="47" customHeight="1" spans="1:10">
      <c r="A17" s="3"/>
      <c r="B17" s="8" t="s">
        <v>50</v>
      </c>
      <c r="C17" s="12">
        <v>8</v>
      </c>
      <c r="D17" s="15" t="s">
        <v>38</v>
      </c>
      <c r="E17" s="11" t="s">
        <v>32</v>
      </c>
      <c r="F17" s="15">
        <v>12</v>
      </c>
      <c r="G17" s="3">
        <v>12</v>
      </c>
      <c r="H17" s="3">
        <v>100</v>
      </c>
      <c r="I17" s="3">
        <f>H17*C17/100</f>
        <v>8</v>
      </c>
      <c r="J17" s="25"/>
    </row>
    <row r="18" ht="43" customHeight="1" spans="1:10">
      <c r="A18" s="3"/>
      <c r="B18" s="8" t="s">
        <v>51</v>
      </c>
      <c r="C18" s="12">
        <v>10</v>
      </c>
      <c r="D18" s="15" t="s">
        <v>52</v>
      </c>
      <c r="E18" s="11" t="s">
        <v>32</v>
      </c>
      <c r="F18" s="15">
        <v>2</v>
      </c>
      <c r="G18" s="3">
        <v>2</v>
      </c>
      <c r="H18" s="3">
        <v>100</v>
      </c>
      <c r="I18" s="9">
        <f>C18*H18/100</f>
        <v>10</v>
      </c>
      <c r="J18" s="25"/>
    </row>
    <row r="19" ht="45" customHeight="1" spans="1:10">
      <c r="A19" s="3"/>
      <c r="B19" s="3" t="s">
        <v>53</v>
      </c>
      <c r="C19" s="18">
        <v>10</v>
      </c>
      <c r="D19" s="15" t="s">
        <v>38</v>
      </c>
      <c r="E19" s="15" t="s">
        <v>32</v>
      </c>
      <c r="F19" s="15">
        <v>26</v>
      </c>
      <c r="G19" s="12">
        <v>26</v>
      </c>
      <c r="H19" s="3">
        <v>100</v>
      </c>
      <c r="I19" s="9">
        <f>C19*H19/100</f>
        <v>10</v>
      </c>
      <c r="J19" s="25"/>
    </row>
    <row r="20" ht="31" customHeight="1" spans="1:10">
      <c r="A20" s="3"/>
      <c r="B20" s="12" t="s">
        <v>54</v>
      </c>
      <c r="C20" s="18">
        <v>10</v>
      </c>
      <c r="D20" s="15" t="s">
        <v>38</v>
      </c>
      <c r="E20" s="15" t="s">
        <v>32</v>
      </c>
      <c r="F20" s="15">
        <v>26</v>
      </c>
      <c r="G20" s="12">
        <v>26</v>
      </c>
      <c r="H20" s="3">
        <v>100</v>
      </c>
      <c r="I20" s="3">
        <f>H20*C20/100</f>
        <v>10</v>
      </c>
      <c r="J20" s="25"/>
    </row>
    <row r="21" ht="26.1" customHeight="1" spans="1:10">
      <c r="A21" s="19" t="s">
        <v>55</v>
      </c>
      <c r="B21" s="20"/>
      <c r="C21" s="20"/>
      <c r="D21" s="20"/>
      <c r="E21" s="20"/>
      <c r="F21" s="20"/>
      <c r="G21" s="20"/>
      <c r="H21" s="20"/>
      <c r="I21" s="20"/>
      <c r="J21" s="26"/>
    </row>
    <row r="22" ht="26.1" customHeight="1" spans="1:10">
      <c r="A22" s="21" t="s">
        <v>56</v>
      </c>
      <c r="B22" s="21"/>
      <c r="C22" s="21"/>
      <c r="D22" s="21"/>
      <c r="E22" s="21"/>
      <c r="F22" s="21"/>
      <c r="G22" s="21"/>
      <c r="H22" s="21"/>
      <c r="I22" s="21"/>
      <c r="J22" s="27"/>
    </row>
  </sheetData>
  <mergeCells count="23">
    <mergeCell ref="A1:I1"/>
    <mergeCell ref="A2:I2"/>
    <mergeCell ref="I3:J3"/>
    <mergeCell ref="I4:J4"/>
    <mergeCell ref="B5:C5"/>
    <mergeCell ref="D5:E5"/>
    <mergeCell ref="F5:G5"/>
    <mergeCell ref="H5:J5"/>
    <mergeCell ref="B6:C6"/>
    <mergeCell ref="D6:E6"/>
    <mergeCell ref="F6:G6"/>
    <mergeCell ref="H6:J6"/>
    <mergeCell ref="B7:F7"/>
    <mergeCell ref="G7:J7"/>
    <mergeCell ref="B8:F8"/>
    <mergeCell ref="G8:J8"/>
    <mergeCell ref="A21:J21"/>
    <mergeCell ref="A22:I22"/>
    <mergeCell ref="A3:A4"/>
    <mergeCell ref="A5:A6"/>
    <mergeCell ref="A7:A8"/>
    <mergeCell ref="A9:A20"/>
    <mergeCell ref="B3:E4"/>
  </mergeCells>
  <pageMargins left="0.7" right="0.7" top="0.75" bottom="0.75" header="0.3" footer="0.3"/>
  <pageSetup paperSize="9" scale="82" orientation="portrait"/>
  <headerFooter/>
  <ignoredErrors>
    <ignoredError sqref="I17 I20" formula="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2006-09-16T00:00:00Z</dcterms:created>
  <dcterms:modified xsi:type="dcterms:W3CDTF">2023-09-09T03:40:40Z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94549698A91A41858D8803A4F48552EB</vt:lpwstr>
  </property>
  <property fmtid="{D5CDD505-2E9C-101B-9397-08002B2CF9AE}" pid="3" name="KSOProductBuildVer">
    <vt:lpwstr>2052-11.1.0.14309</vt:lpwstr>
  </property>
</Properties>
</file>