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<sst xmlns="http://schemas.openxmlformats.org/spreadsheetml/2006/main" count="73" uniqueCount="61">
  <si>
    <t>附件1</t>
  </si>
  <si>
    <t>璧山区2022年度项目支出绩效自评表</t>
  </si>
  <si>
    <t>项目名称</t>
  </si>
  <si>
    <t>云巴及公交车的爱心卡学生卡特殊卡等刷卡补贴</t>
  </si>
  <si>
    <t>自评总分</t>
  </si>
  <si>
    <t>等级</t>
  </si>
  <si>
    <t>优</t>
  </si>
  <si>
    <t>实施单位</t>
  </si>
  <si>
    <t>重庆市璧山区交通运输事务中心</t>
  </si>
  <si>
    <t>主管部门</t>
  </si>
  <si>
    <t>重庆市璧山区交通局</t>
  </si>
  <si>
    <t>填表人</t>
  </si>
  <si>
    <t>陈美吉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</si>
  <si>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</si>
  <si>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</si>
  <si>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</si>
  <si>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</si>
  <si>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</si>
  <si>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</si>
  <si>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</si>
  <si>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</si>
  <si>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</si>
  <si>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</si>
  <si>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</si>
  <si>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根据璧山交局发［2021］32号文，对持有敬老卡、爱心卡、人才卡、学生卡、残疾人优惠卡的乘客刷卡乘坐公共客运、云巴产生的营运差额进行补贴，降低人民出行成本，满足人民群众出行需求。</t>
  </si>
  <si>
    <t>根据相关文件要求，对2023年持有敬老卡、爱心卡、人才卡、学生卡、残疾人优惠卡的乘客刷卡乘坐公共客运、云巴产生的实际营运差额进行补贴</t>
  </si>
  <si>
    <t>绩
效
指
标</t>
  </si>
  <si>
    <t>具体指标及内容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</si>
  <si>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</si>
  <si>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</si>
  <si>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</si>
  <si>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</si>
  <si>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</si>
  <si>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</si>
  <si>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</si>
  <si>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</si>
  <si>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一小时免费优惠换乘的刷卡补贴</t>
  </si>
  <si>
    <t>10</t>
  </si>
  <si>
    <t>项</t>
  </si>
  <si>
    <t>＝</t>
  </si>
  <si>
    <t>1</t>
  </si>
  <si>
    <t>补贴发放到位时效性</t>
  </si>
  <si>
    <t>%</t>
  </si>
  <si>
    <t>≥</t>
  </si>
  <si>
    <t>90</t>
  </si>
  <si>
    <t>补贴成本控制</t>
  </si>
  <si>
    <t>万元</t>
  </si>
  <si>
    <t>≤</t>
  </si>
  <si>
    <t>营运公司补贴的数据的真实性</t>
  </si>
  <si>
    <t>20</t>
  </si>
  <si>
    <t>100</t>
  </si>
  <si>
    <t>云巴、公交爱心卡学生卡特殊等刷卡补贴</t>
  </si>
  <si>
    <t>可持续影响度</t>
  </si>
  <si>
    <t>年</t>
  </si>
  <si>
    <t>5</t>
  </si>
  <si>
    <t>群众出行方便度</t>
  </si>
  <si>
    <t>次</t>
  </si>
  <si>
    <t>定性</t>
  </si>
  <si>
    <t>良</t>
  </si>
  <si>
    <t>备注</t>
  </si>
  <si>
    <t>注：年末零结转资金不作为预算调整。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</si>
</sst>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1" xfId="3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tabSelected="1" workbookViewId="0">
      <selection activeCell="O3" sqref="O3:P4"/>
    </sheetView>
  </sheetViews>
  <sheetFormatPr defaultColWidth="9" defaultRowHeight="13.5"/>
  <cols>
    <col min="1" max="1" width="12.62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  <col min="15" max="15" width="12.625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5" customHeight="1" spans="1:15">
      <c r="A3" s="3" t="s">
        <v>2</v>
      </c>
      <c r="B3" s="4" t="s">
        <v>3</v>
      </c>
      <c r="C3" s="5"/>
      <c r="D3" s="5"/>
      <c r="E3" s="5"/>
      <c r="F3" s="6"/>
      <c r="G3" s="3" t="s">
        <v>4</v>
      </c>
      <c r="H3" s="7">
        <f>SUM(J6,I10:I21)</f>
        <v>99.48</v>
      </c>
      <c r="I3" s="3" t="s">
        <v>5</v>
      </c>
      <c r="J3" s="3" t="s">
        <v>6</v>
      </c>
      <c r="O3">
        <v>54836780.38</v>
      </c>
    </row>
    <row r="4" ht="45" customHeight="1" spans="1:16">
      <c r="A4" s="3" t="s">
        <v>7</v>
      </c>
      <c r="B4" s="4" t="s">
        <v>8</v>
      </c>
      <c r="C4" s="6"/>
      <c r="D4" s="3" t="s">
        <v>9</v>
      </c>
      <c r="E4" s="4" t="s">
        <v>10</v>
      </c>
      <c r="F4" s="6"/>
      <c r="G4" s="3" t="s">
        <v>11</v>
      </c>
      <c r="H4" s="3" t="s">
        <v>12</v>
      </c>
      <c r="I4" s="3" t="s">
        <v>13</v>
      </c>
      <c r="J4" s="17">
        <v>15736115410</v>
      </c>
      <c r="O4" s="18">
        <v>1084444.76</v>
      </c>
      <c r="P4" s="19"/>
    </row>
    <row r="5" ht="45" customHeight="1" spans="1:10">
      <c r="A5" s="8" t="s">
        <v>14</v>
      </c>
      <c r="B5" s="4" t="s">
        <v>15</v>
      </c>
      <c r="C5" s="6"/>
      <c r="D5" s="4" t="s">
        <v>16</v>
      </c>
      <c r="E5" s="6"/>
      <c r="F5" s="4" t="s">
        <v>17</v>
      </c>
      <c r="G5" s="6"/>
      <c r="H5" s="4" t="s">
        <v>18</v>
      </c>
      <c r="I5" s="4" t="s">
        <v>19</v>
      </c>
      <c r="J5" s="3" t="s">
        <v>20</v>
      </c>
    </row>
    <row r="6" ht="45" customHeight="1" spans="1:10">
      <c r="A6" s="9"/>
      <c r="B6" s="4">
        <v>50000000</v>
      </c>
      <c r="C6" s="6"/>
      <c r="D6" s="4">
        <v>57850000</v>
      </c>
      <c r="E6" s="6"/>
      <c r="F6" s="4">
        <v>54836780.38</v>
      </c>
      <c r="G6" s="6"/>
      <c r="H6" s="10">
        <f>F6/D6</f>
        <v>0.947913230423509</v>
      </c>
      <c r="I6" s="20">
        <v>10</v>
      </c>
      <c r="J6" s="7">
        <f>ROUND(I6*H6,2)</f>
        <v>9.48</v>
      </c>
    </row>
    <row r="7" ht="45" customHeight="1" spans="1:10">
      <c r="A7" s="3" t="s">
        <v>21</v>
      </c>
      <c r="B7" s="4" t="s">
        <v>22</v>
      </c>
      <c r="C7" s="5"/>
      <c r="D7" s="5"/>
      <c r="E7" s="5"/>
      <c r="F7" s="6"/>
      <c r="G7" s="4" t="s">
        <v>23</v>
      </c>
      <c r="H7" s="5"/>
      <c r="I7" s="5"/>
      <c r="J7" s="6"/>
    </row>
    <row r="8" ht="60" customHeight="1" spans="1:10">
      <c r="A8" s="3"/>
      <c r="B8" s="4" t="s">
        <v>24</v>
      </c>
      <c r="C8" s="5"/>
      <c r="D8" s="5"/>
      <c r="E8" s="5"/>
      <c r="F8" s="6"/>
      <c r="G8" s="4" t="s">
        <v>25</v>
      </c>
      <c r="H8" s="5"/>
      <c r="I8" s="5"/>
      <c r="J8" s="6"/>
    </row>
    <row r="9" ht="45" customHeight="1" spans="1:10">
      <c r="A9" s="3" t="s">
        <v>26</v>
      </c>
      <c r="B9" s="3" t="s">
        <v>27</v>
      </c>
      <c r="C9" s="3" t="s">
        <v>28</v>
      </c>
      <c r="D9" s="3" t="s">
        <v>29</v>
      </c>
      <c r="E9" s="11" t="s">
        <v>30</v>
      </c>
      <c r="F9" s="3" t="s">
        <v>31</v>
      </c>
      <c r="G9" s="3" t="s">
        <v>32</v>
      </c>
      <c r="H9" s="3" t="s">
        <v>33</v>
      </c>
      <c r="I9" s="3" t="s">
        <v>34</v>
      </c>
      <c r="J9" s="3" t="s">
        <v>35</v>
      </c>
    </row>
    <row r="10" ht="45" customHeight="1" spans="1:10">
      <c r="A10" s="3"/>
      <c r="B10" s="3" t="s">
        <v>36</v>
      </c>
      <c r="C10" s="3" t="s">
        <v>37</v>
      </c>
      <c r="D10" s="12" t="s">
        <v>38</v>
      </c>
      <c r="E10" s="12" t="s">
        <v>39</v>
      </c>
      <c r="F10" s="13" t="s">
        <v>40</v>
      </c>
      <c r="G10" s="3">
        <v>1</v>
      </c>
      <c r="H10" s="3">
        <v>100</v>
      </c>
      <c r="I10" s="3">
        <f>H10*C10/100</f>
        <v>10</v>
      </c>
      <c r="J10" s="3"/>
    </row>
    <row r="11" ht="45" customHeight="1" spans="1:10">
      <c r="A11" s="3"/>
      <c r="B11" s="3" t="s">
        <v>41</v>
      </c>
      <c r="C11" s="3" t="s">
        <v>37</v>
      </c>
      <c r="D11" s="12" t="s">
        <v>42</v>
      </c>
      <c r="E11" s="12" t="s">
        <v>43</v>
      </c>
      <c r="F11" s="13" t="s">
        <v>44</v>
      </c>
      <c r="G11" s="3">
        <v>95</v>
      </c>
      <c r="H11" s="3">
        <v>100</v>
      </c>
      <c r="I11" s="3">
        <f t="shared" ref="I11:I16" si="0">H11*C11/100</f>
        <v>10</v>
      </c>
      <c r="J11" s="3"/>
    </row>
    <row r="12" ht="45" customHeight="1" spans="1:10">
      <c r="A12" s="3"/>
      <c r="B12" s="3" t="s">
        <v>45</v>
      </c>
      <c r="C12" s="3" t="s">
        <v>37</v>
      </c>
      <c r="D12" s="12" t="s">
        <v>46</v>
      </c>
      <c r="E12" s="12" t="s">
        <v>47</v>
      </c>
      <c r="F12" s="13">
        <v>5785</v>
      </c>
      <c r="G12" s="3">
        <v>5483.68</v>
      </c>
      <c r="H12" s="3">
        <v>100</v>
      </c>
      <c r="I12" s="3">
        <f t="shared" si="0"/>
        <v>10</v>
      </c>
      <c r="J12" s="3"/>
    </row>
    <row r="13" ht="45" customHeight="1" spans="1:10">
      <c r="A13" s="3"/>
      <c r="B13" s="3" t="s">
        <v>48</v>
      </c>
      <c r="C13" s="3" t="s">
        <v>49</v>
      </c>
      <c r="D13" s="12" t="s">
        <v>42</v>
      </c>
      <c r="E13" s="12" t="s">
        <v>39</v>
      </c>
      <c r="F13" s="13" t="s">
        <v>50</v>
      </c>
      <c r="G13" s="3">
        <v>100</v>
      </c>
      <c r="H13" s="3">
        <v>100</v>
      </c>
      <c r="I13" s="3">
        <f t="shared" si="0"/>
        <v>20</v>
      </c>
      <c r="J13" s="3"/>
    </row>
    <row r="14" ht="45" customHeight="1" spans="1:10">
      <c r="A14" s="3"/>
      <c r="B14" s="3" t="s">
        <v>51</v>
      </c>
      <c r="C14" s="3" t="s">
        <v>37</v>
      </c>
      <c r="D14" s="12" t="s">
        <v>38</v>
      </c>
      <c r="E14" s="12" t="s">
        <v>39</v>
      </c>
      <c r="F14" s="13" t="s">
        <v>40</v>
      </c>
      <c r="G14" s="3">
        <v>1</v>
      </c>
      <c r="H14" s="3">
        <v>100</v>
      </c>
      <c r="I14" s="3">
        <f t="shared" si="0"/>
        <v>10</v>
      </c>
      <c r="J14" s="3"/>
    </row>
    <row r="15" ht="45" customHeight="1" spans="1:10">
      <c r="A15" s="3"/>
      <c r="B15" s="3" t="s">
        <v>52</v>
      </c>
      <c r="C15" s="3" t="s">
        <v>37</v>
      </c>
      <c r="D15" s="12" t="s">
        <v>53</v>
      </c>
      <c r="E15" s="12" t="s">
        <v>39</v>
      </c>
      <c r="F15" s="13" t="s">
        <v>54</v>
      </c>
      <c r="G15" s="3">
        <v>5</v>
      </c>
      <c r="H15" s="3">
        <v>100</v>
      </c>
      <c r="I15" s="3">
        <f t="shared" si="0"/>
        <v>10</v>
      </c>
      <c r="J15" s="3"/>
    </row>
    <row r="16" ht="45" customHeight="1" spans="1:10">
      <c r="A16" s="3"/>
      <c r="B16" s="3" t="s">
        <v>55</v>
      </c>
      <c r="C16" s="3" t="s">
        <v>49</v>
      </c>
      <c r="D16" s="12" t="s">
        <v>56</v>
      </c>
      <c r="E16" s="12" t="s">
        <v>57</v>
      </c>
      <c r="F16" s="13" t="s">
        <v>58</v>
      </c>
      <c r="G16" s="13" t="s">
        <v>58</v>
      </c>
      <c r="H16" s="3">
        <v>100</v>
      </c>
      <c r="I16" s="3">
        <f t="shared" si="0"/>
        <v>20</v>
      </c>
      <c r="J16" s="3"/>
    </row>
    <row r="17" ht="45" customHeight="1" spans="1:10">
      <c r="A17" s="3"/>
      <c r="B17" s="3"/>
      <c r="C17" s="3"/>
      <c r="D17" s="12"/>
      <c r="E17" s="12"/>
      <c r="F17" s="14"/>
      <c r="G17" s="3"/>
      <c r="H17" s="3"/>
      <c r="I17" s="3"/>
      <c r="J17" s="3"/>
    </row>
    <row r="18" ht="45" customHeight="1" spans="1:10">
      <c r="A18" s="3"/>
      <c r="B18" s="3"/>
      <c r="C18" s="3"/>
      <c r="D18" s="12"/>
      <c r="E18" s="12"/>
      <c r="F18" s="14"/>
      <c r="G18" s="3"/>
      <c r="H18" s="3"/>
      <c r="I18" s="3"/>
      <c r="J18" s="3"/>
    </row>
    <row r="19" ht="45" customHeight="1" spans="1:10">
      <c r="A19" s="3"/>
      <c r="B19" s="3"/>
      <c r="C19" s="3"/>
      <c r="D19" s="12"/>
      <c r="E19" s="12"/>
      <c r="F19" s="14"/>
      <c r="G19" s="3"/>
      <c r="H19" s="3"/>
      <c r="I19" s="3"/>
      <c r="J19" s="3"/>
    </row>
    <row r="20" ht="45" customHeight="1" spans="1:10">
      <c r="A20" s="3"/>
      <c r="B20" s="3"/>
      <c r="C20" s="3"/>
      <c r="D20" s="12"/>
      <c r="E20" s="12"/>
      <c r="F20" s="14"/>
      <c r="G20" s="3"/>
      <c r="H20" s="3"/>
      <c r="I20" s="3"/>
      <c r="J20" s="3"/>
    </row>
    <row r="21" ht="45" customHeight="1" spans="1:10">
      <c r="A21" s="3"/>
      <c r="B21" s="3"/>
      <c r="C21" s="3"/>
      <c r="D21" s="12"/>
      <c r="E21" s="12"/>
      <c r="F21" s="14"/>
      <c r="G21" s="3"/>
      <c r="H21" s="3"/>
      <c r="I21" s="3"/>
      <c r="J21" s="3"/>
    </row>
    <row r="22" ht="45" customHeight="1" spans="1:10">
      <c r="A22" s="15" t="s">
        <v>59</v>
      </c>
      <c r="B22" s="15"/>
      <c r="C22" s="15"/>
      <c r="D22" s="15"/>
      <c r="E22" s="15"/>
      <c r="F22" s="15"/>
      <c r="G22" s="15"/>
      <c r="H22" s="15"/>
      <c r="I22" s="15"/>
      <c r="J22" s="15"/>
    </row>
    <row r="23" ht="26.1" customHeight="1" spans="1:10">
      <c r="A23" s="16" t="s">
        <v>60</v>
      </c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21">
    <mergeCell ref="A1:J1"/>
    <mergeCell ref="A2:J2"/>
    <mergeCell ref="B3:F3"/>
    <mergeCell ref="B4:C4"/>
    <mergeCell ref="E4:F4"/>
    <mergeCell ref="O4:P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  <ignoredErrors>
    <ignoredError sqref="F10:F11 F13:F16 C10:C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遗忘Forgotten1416669547</cp:lastModifiedBy>
  <dcterms:created xsi:type="dcterms:W3CDTF">2006-09-16T00:00:00Z</dcterms:created>
  <cp:lastPrinted>2023-02-20T01:14:00Z</cp:lastPrinted>
  <dcterms:modified xsi:type="dcterms:W3CDTF">2023-09-07T07:37:24Z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21B85392394A4CC1AEEDFD13581D3000</vt:lpwstr>
  </property>
</Properties>
</file>