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市政协管人员经费" sheetId="4" r:id="rId1"/>
  </sheets>
  <calcPr calcId="144525"/>
</workbook>
</file>

<file path=xl/sharedStrings.xml><?xml version="1.0" encoding="utf-8"?>
<sst xmlns="http://schemas.openxmlformats.org/spreadsheetml/2006/main" count="60" uniqueCount="54">
  <si>
    <t>附件1</t>
  </si>
  <si>
    <t>璧山区2022年度项目支出绩效自评表</t>
  </si>
  <si>
    <t>项目名称</t>
  </si>
  <si>
    <t>市政协管人员经费</t>
  </si>
  <si>
    <t>自评总分</t>
  </si>
  <si>
    <t>等级</t>
  </si>
  <si>
    <t>实施单位</t>
  </si>
  <si>
    <t>重庆市璧山区智慧城市管理指挥中心</t>
  </si>
  <si>
    <t>主管部门</t>
  </si>
  <si>
    <t>重庆市璧山区城市管理局</t>
  </si>
  <si>
    <t>填表人</t>
  </si>
  <si>
    <t>刘艺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</si>
  <si>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</si>
  <si>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</si>
  <si>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</si>
  <si>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</si>
  <si>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</si>
  <si>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</si>
  <si>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</si>
  <si>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</si>
  <si>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</si>
  <si>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</si>
  <si>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</si>
  <si>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保障智慧城市管理指挥中心日常工作顺利进行，智慧城市管理系统日常运行。</t>
  </si>
  <si>
    <t>2022年该项目实施共计12个月，协勤人员共计24人；其中协勤人员费用成本控制在10000元/人年，加班成本控制在300元/人月；智慧城管系统运行情况好运行故障率5%，切实保障了智慧城市管理指挥中心日常工作顺利进行，提高了民众满意度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</si>
  <si>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</si>
  <si>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</si>
  <si>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</si>
  <si>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</si>
  <si>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</si>
  <si>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</si>
  <si>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</si>
  <si>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</si>
  <si>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</si>
  <si>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</si>
  <si>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协勤人员数量</t>
  </si>
  <si>
    <t>人数</t>
  </si>
  <si>
    <t>＝</t>
  </si>
  <si>
    <t>协勤人员费用成本</t>
  </si>
  <si>
    <t>元/人*年</t>
  </si>
  <si>
    <t>智慧城管系统运行故障率</t>
  </si>
  <si>
    <t>%</t>
  </si>
  <si>
    <t>≤</t>
  </si>
  <si>
    <t>协勤人员加班成本</t>
  </si>
  <si>
    <t>元/人*月</t>
  </si>
  <si>
    <t>项目实施月数</t>
  </si>
  <si>
    <t>月</t>
  </si>
  <si>
    <t>智慧城管系统运行效果</t>
  </si>
  <si>
    <t>无</t>
  </si>
  <si>
    <t>长效运行</t>
  </si>
  <si>
    <t>城市管理民意调查满意度</t>
  </si>
  <si>
    <t>≥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</si>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</sst>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31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1" fillId="11" borderId="11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5" fillId="19" borderId="11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3" fillId="16" borderId="12" applyNumberFormat="false" applyAlignment="false" applyProtection="false">
      <alignment vertical="center"/>
    </xf>
    <xf numFmtId="0" fontId="18" fillId="19" borderId="14" applyNumberFormat="false" applyAlignment="false" applyProtection="false">
      <alignment vertical="center"/>
    </xf>
    <xf numFmtId="0" fontId="21" fillId="0" borderId="1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5" borderId="10" applyNumberFormat="false" applyFon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7" fillId="0" borderId="9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</cellStyleXfs>
  <cellXfs count="28">
    <xf numFmtId="0" fontId="0" fillId="0" borderId="0" xfId="0"/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177" fontId="3" fillId="0" borderId="4" xfId="0" applyNumberFormat="true" applyFont="true" applyFill="true" applyBorder="true" applyAlignment="true">
      <alignment horizontal="center" vertical="center" wrapText="true"/>
    </xf>
    <xf numFmtId="0" fontId="3" fillId="2" borderId="8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Alignment="true">
      <alignment horizontal="left" vertical="top"/>
    </xf>
    <xf numFmtId="0" fontId="3" fillId="0" borderId="0" xfId="0" applyFont="true" applyFill="true" applyAlignment="true">
      <alignment horizontal="center" vertical="center"/>
    </xf>
    <xf numFmtId="0" fontId="0" fillId="0" borderId="0" xfId="0" applyAlignment="true">
      <alignment wrapText="true"/>
    </xf>
    <xf numFmtId="0" fontId="3" fillId="0" borderId="1" xfId="0" applyFont="true" applyFill="true" applyBorder="true" applyAlignment="true">
      <alignment horizontal="left" vertical="top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3"/>
  <sheetViews>
    <sheetView tabSelected="1" view="pageBreakPreview" zoomScaleNormal="100" zoomScaleSheetLayoutView="100" workbookViewId="0">
      <selection activeCell="K18" sqref="K18"/>
    </sheetView>
  </sheetViews>
  <sheetFormatPr defaultColWidth="9" defaultRowHeight="13.5"/>
  <cols>
    <col min="1" max="1" width="10.0916666666667" customWidth="true"/>
    <col min="2" max="2" width="13.8166666666667" customWidth="true"/>
    <col min="3" max="3" width="10.9083333333333" customWidth="true"/>
    <col min="4" max="4" width="9.54166666666667" customWidth="true"/>
    <col min="5" max="5" width="9.90833333333333" customWidth="true"/>
    <col min="6" max="7" width="11.6333333333333" customWidth="true"/>
    <col min="8" max="8" width="12.0916666666667" customWidth="true"/>
    <col min="9" max="9" width="12.8166666666667" customWidth="true"/>
    <col min="10" max="10" width="17.5416666666667" customWidth="true"/>
    <col min="11" max="11" width="47.125" customWidth="true"/>
  </cols>
  <sheetData>
    <row r="1" customFormat="true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true" ht="29" customHeight="true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true" ht="40" customHeight="true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17">
        <f>SUM(I10:I16)+J6</f>
        <v>100</v>
      </c>
      <c r="I3" s="11" t="s">
        <v>5</v>
      </c>
      <c r="J3" s="11" t="str">
        <f>IF(H3&gt;=90,"优","良")</f>
        <v>优</v>
      </c>
    </row>
    <row r="4" customFormat="true" ht="42" customHeight="true" spans="1:10">
      <c r="A4" s="3" t="s">
        <v>6</v>
      </c>
      <c r="B4" s="4" t="s">
        <v>7</v>
      </c>
      <c r="C4" s="6"/>
      <c r="D4" s="3" t="s">
        <v>8</v>
      </c>
      <c r="E4" s="4" t="s">
        <v>9</v>
      </c>
      <c r="F4" s="18"/>
      <c r="G4" s="3" t="s">
        <v>10</v>
      </c>
      <c r="H4" s="11" t="s">
        <v>11</v>
      </c>
      <c r="I4" s="3" t="s">
        <v>12</v>
      </c>
      <c r="J4" s="11">
        <v>41431808</v>
      </c>
    </row>
    <row r="5" customFormat="true" ht="38" customHeight="true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9" t="s">
        <v>17</v>
      </c>
      <c r="I5" s="9" t="s">
        <v>18</v>
      </c>
      <c r="J5" s="11" t="s">
        <v>19</v>
      </c>
    </row>
    <row r="6" customFormat="true" ht="43" customHeight="true" spans="1:10">
      <c r="A6" s="8"/>
      <c r="B6" s="9">
        <v>326400</v>
      </c>
      <c r="C6" s="10"/>
      <c r="D6" s="4"/>
      <c r="E6" s="6"/>
      <c r="F6" s="19">
        <v>326400</v>
      </c>
      <c r="G6" s="20"/>
      <c r="H6" s="17">
        <f>(F6/B6)*100</f>
        <v>100</v>
      </c>
      <c r="I6" s="25">
        <v>10</v>
      </c>
      <c r="J6" s="17">
        <f>(H6*I6)/100</f>
        <v>10</v>
      </c>
    </row>
    <row r="7" customFormat="true" ht="36" customHeight="true" spans="1:10">
      <c r="A7" s="11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107" customHeight="true" spans="1:11">
      <c r="A8" s="11"/>
      <c r="B8" s="9" t="s">
        <v>23</v>
      </c>
      <c r="C8" s="12"/>
      <c r="D8" s="12"/>
      <c r="E8" s="12"/>
      <c r="F8" s="10"/>
      <c r="G8" s="9" t="s">
        <v>24</v>
      </c>
      <c r="H8" s="12"/>
      <c r="I8" s="12"/>
      <c r="J8" s="10"/>
      <c r="K8" s="26"/>
    </row>
    <row r="9" customFormat="true" ht="58" customHeight="true" spans="1:10">
      <c r="A9" s="11" t="s">
        <v>25</v>
      </c>
      <c r="B9" s="3" t="s">
        <v>26</v>
      </c>
      <c r="C9" s="3" t="s">
        <v>27</v>
      </c>
      <c r="D9" s="3" t="s">
        <v>28</v>
      </c>
      <c r="E9" s="21" t="s">
        <v>29</v>
      </c>
      <c r="F9" s="3" t="s">
        <v>30</v>
      </c>
      <c r="G9" s="3" t="s">
        <v>31</v>
      </c>
      <c r="H9" s="11" t="s">
        <v>32</v>
      </c>
      <c r="I9" s="11" t="s">
        <v>33</v>
      </c>
      <c r="J9" s="3" t="s">
        <v>34</v>
      </c>
    </row>
    <row r="10" customFormat="true" ht="65" customHeight="true" spans="1:10">
      <c r="A10" s="11"/>
      <c r="B10" s="11" t="s">
        <v>35</v>
      </c>
      <c r="C10" s="13">
        <v>10</v>
      </c>
      <c r="D10" s="14" t="s">
        <v>36</v>
      </c>
      <c r="E10" s="14" t="s">
        <v>37</v>
      </c>
      <c r="F10" s="13">
        <v>24</v>
      </c>
      <c r="G10" s="14">
        <v>24</v>
      </c>
      <c r="H10" s="22">
        <v>100</v>
      </c>
      <c r="I10" s="11">
        <v>10</v>
      </c>
      <c r="J10" s="11"/>
    </row>
    <row r="11" customFormat="true" ht="64" customHeight="true" spans="1:10">
      <c r="A11" s="11"/>
      <c r="B11" s="11" t="s">
        <v>38</v>
      </c>
      <c r="C11" s="13">
        <v>20</v>
      </c>
      <c r="D11" s="14" t="s">
        <v>39</v>
      </c>
      <c r="E11" s="14" t="s">
        <v>37</v>
      </c>
      <c r="F11" s="13">
        <v>10000</v>
      </c>
      <c r="G11" s="14">
        <v>10000</v>
      </c>
      <c r="H11" s="22">
        <v>100</v>
      </c>
      <c r="I11" s="11">
        <v>20</v>
      </c>
      <c r="J11" s="11"/>
    </row>
    <row r="12" customFormat="true" ht="56" customHeight="true" spans="1:10">
      <c r="A12" s="11"/>
      <c r="B12" s="11" t="s">
        <v>40</v>
      </c>
      <c r="C12" s="13">
        <v>10</v>
      </c>
      <c r="D12" s="14" t="s">
        <v>41</v>
      </c>
      <c r="E12" s="14" t="s">
        <v>42</v>
      </c>
      <c r="F12" s="13">
        <v>5</v>
      </c>
      <c r="G12" s="14">
        <v>5</v>
      </c>
      <c r="H12" s="22">
        <v>100</v>
      </c>
      <c r="I12" s="11">
        <v>10</v>
      </c>
      <c r="J12" s="11"/>
    </row>
    <row r="13" customFormat="true" ht="64" customHeight="true" spans="1:10">
      <c r="A13" s="11"/>
      <c r="B13" s="11" t="s">
        <v>43</v>
      </c>
      <c r="C13" s="13">
        <v>20</v>
      </c>
      <c r="D13" s="14" t="s">
        <v>44</v>
      </c>
      <c r="E13" s="14" t="s">
        <v>37</v>
      </c>
      <c r="F13" s="13">
        <v>300</v>
      </c>
      <c r="G13" s="14">
        <v>300</v>
      </c>
      <c r="H13" s="22">
        <v>100</v>
      </c>
      <c r="I13" s="11">
        <v>20</v>
      </c>
      <c r="J13" s="11"/>
    </row>
    <row r="14" customFormat="true" ht="67" customHeight="true" spans="1:10">
      <c r="A14" s="11"/>
      <c r="B14" s="11" t="s">
        <v>45</v>
      </c>
      <c r="C14" s="13">
        <v>10</v>
      </c>
      <c r="D14" s="14" t="s">
        <v>46</v>
      </c>
      <c r="E14" s="14" t="s">
        <v>42</v>
      </c>
      <c r="F14" s="13">
        <v>12</v>
      </c>
      <c r="G14" s="14">
        <v>12</v>
      </c>
      <c r="H14" s="22">
        <v>100</v>
      </c>
      <c r="I14" s="22">
        <v>10</v>
      </c>
      <c r="J14" s="11"/>
    </row>
    <row r="15" customFormat="true" ht="70" customHeight="true" spans="1:10">
      <c r="A15" s="11"/>
      <c r="B15" s="11" t="s">
        <v>47</v>
      </c>
      <c r="C15" s="13">
        <v>10</v>
      </c>
      <c r="D15" s="14" t="s">
        <v>48</v>
      </c>
      <c r="E15" s="14" t="s">
        <v>48</v>
      </c>
      <c r="F15" s="13" t="s">
        <v>49</v>
      </c>
      <c r="G15" s="14" t="s">
        <v>49</v>
      </c>
      <c r="H15" s="23">
        <v>100</v>
      </c>
      <c r="I15" s="11">
        <v>10</v>
      </c>
      <c r="J15" s="11"/>
    </row>
    <row r="16" customFormat="true" ht="73" customHeight="true" spans="1:10">
      <c r="A16" s="11"/>
      <c r="B16" s="11" t="s">
        <v>50</v>
      </c>
      <c r="C16" s="13">
        <v>10</v>
      </c>
      <c r="D16" s="14" t="s">
        <v>41</v>
      </c>
      <c r="E16" s="14" t="s">
        <v>51</v>
      </c>
      <c r="F16" s="13">
        <v>95</v>
      </c>
      <c r="G16" s="14">
        <v>97</v>
      </c>
      <c r="H16" s="23">
        <v>100</v>
      </c>
      <c r="I16" s="11">
        <f>(C16*H16)/100</f>
        <v>10</v>
      </c>
      <c r="J16" s="27"/>
    </row>
    <row r="17" customFormat="true" ht="27" customHeight="true" spans="1:10">
      <c r="A17" s="15" t="s">
        <v>52</v>
      </c>
      <c r="B17" s="15"/>
      <c r="C17" s="15"/>
      <c r="D17" s="15"/>
      <c r="E17" s="15"/>
      <c r="F17" s="15"/>
      <c r="G17" s="15"/>
      <c r="H17" s="15"/>
      <c r="I17" s="15"/>
      <c r="J17" s="15"/>
    </row>
    <row r="18" customFormat="true" ht="33" customHeight="true" spans="1:10">
      <c r="A18" s="16" t="s">
        <v>53</v>
      </c>
      <c r="B18" s="16"/>
      <c r="C18" s="16"/>
      <c r="D18" s="16"/>
      <c r="E18" s="16"/>
      <c r="F18" s="16"/>
      <c r="G18" s="16"/>
      <c r="H18" s="16"/>
      <c r="I18" s="16"/>
      <c r="J18" s="16"/>
    </row>
    <row r="23" customFormat="true" spans="7:7">
      <c r="G23" s="24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7:J17"/>
    <mergeCell ref="A18:J18"/>
    <mergeCell ref="A5:A6"/>
    <mergeCell ref="A7:A8"/>
    <mergeCell ref="A9:A16"/>
  </mergeCells>
  <pageMargins left="0.75" right="0.75" top="1" bottom="1" header="0.5" footer="0.5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3市政协管人员经费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suma</cp:lastModifiedBy>
  <dcterms:created xsi:type="dcterms:W3CDTF">2006-09-16T08:00:00Z</dcterms:created>
  <cp:lastPrinted>2023-02-20T09:14:00Z</cp:lastPrinted>
  <dcterms:modified xsi:type="dcterms:W3CDTF">2023-09-15T12:35:50Z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51B4388CE76141A58EC60F806858332A</vt:lpwstr>
  </property>
</Properties>
</file>