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10" tabRatio="877" firstSheet="2" activeTab="2"/>
  </bookViews>
  <sheets>
    <sheet name="1.无编车辆交通费" sheetId="1" r:id="rId1"/>
    <sheet name="2.璧山区城市绿化植被“体检”" sheetId="4" r:id="rId2"/>
    <sheet name="8.临工雇主险" sheetId="10" r:id="rId3"/>
  </sheets>
  <calcPr calcId="124519"/>
</workbook>
</file>

<file path=xl/calcChain.xml><?xml version="1.0" encoding="utf-8"?>
<calcChain xmlns="http://schemas.openxmlformats.org/spreadsheetml/2006/main">
  <c r="I15" i="10"/>
  <c r="I14"/>
  <c r="I13"/>
  <c r="I12"/>
  <c r="I11"/>
  <c r="I10"/>
  <c r="J6"/>
  <c r="H6"/>
  <c r="J3"/>
  <c r="I15" i="4"/>
  <c r="I14"/>
  <c r="I13"/>
  <c r="I12"/>
  <c r="I11"/>
  <c r="I10"/>
  <c r="J6"/>
  <c r="H6"/>
  <c r="J3"/>
  <c r="I16" i="1"/>
  <c r="I15"/>
  <c r="I14"/>
  <c r="I13"/>
  <c r="E13"/>
  <c r="I12"/>
  <c r="I11"/>
  <c r="I10"/>
  <c r="J6"/>
  <c r="H6"/>
  <c r="J3"/>
</calcChain>
</file>

<file path=xl/sharedStrings.xml><?xml version="1.0" encoding="utf-8"?>
<sst xmlns="http://schemas.openxmlformats.org/spreadsheetml/2006/main" count="202" uniqueCount="92">
  <si>
    <t>附件1</t>
  </si>
  <si>
    <t>璧山区2022年度项目支出绩效自评表</t>
  </si>
  <si>
    <t>项目名称</t>
  </si>
  <si>
    <t>无编车辆交通费</t>
  </si>
  <si>
    <t>自评总分</t>
  </si>
  <si>
    <t>等级</t>
  </si>
  <si>
    <t>实施单位</t>
  </si>
  <si>
    <t>重庆市璧山区园林绿化管理所</t>
  </si>
  <si>
    <t>主管部门</t>
  </si>
  <si>
    <t>重庆市璧山区城市管理局</t>
  </si>
  <si>
    <t>填表人</t>
  </si>
  <si>
    <t>电话</t>
  </si>
  <si>
    <t>项目资金
（元）</t>
  </si>
  <si>
    <t>年初预算数</t>
  </si>
  <si>
    <t>全年（调整）预算数</t>
  </si>
  <si>
    <t>全年执行数</t>
  </si>
  <si>
    <t>执行率
（%）</t>
  </si>
  <si>
    <t>执行率权重</t>
  </si>
  <si>
    <t>执行率得分</t>
  </si>
  <si>
    <t>当年绩效目标</t>
  </si>
  <si>
    <t>预期绩效目标</t>
  </si>
  <si>
    <t>绩效目标实际完成情况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</si>
  <si>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</si>
  <si>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</si>
  <si>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</si>
  <si>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</si>
  <si>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</si>
  <si>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</si>
  <si>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</si>
  <si>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
（%）</t>
  </si>
  <si>
    <t>指标得分（分）</t>
  </si>
  <si>
    <t>偏差原因分析及改进措施</t>
  </si>
  <si>
    <t>租用车辆</t>
  </si>
  <si>
    <t>辆</t>
  </si>
  <si>
    <t>＝</t>
  </si>
  <si>
    <t>2</t>
  </si>
  <si>
    <t>100</t>
  </si>
  <si>
    <t>车辆运行总成本</t>
  </si>
  <si>
    <t>元/年</t>
  </si>
  <si>
    <t>≤</t>
  </si>
  <si>
    <t>609200</t>
  </si>
  <si>
    <t>车辆运行总数</t>
  </si>
  <si>
    <t>13</t>
  </si>
  <si>
    <t>正常运行车辆数量</t>
  </si>
  <si>
    <t>90</t>
  </si>
  <si>
    <t>保障绿化维护用车</t>
  </si>
  <si>
    <t>无</t>
  </si>
  <si>
    <t>得到保障</t>
  </si>
  <si>
    <t>每车运行成本</t>
  </si>
  <si>
    <t>元/车</t>
  </si>
  <si>
    <t>50000</t>
  </si>
  <si>
    <t>市民对绿化维护满意度</t>
  </si>
  <si>
    <t>%</t>
  </si>
  <si>
    <t>≥</t>
  </si>
  <si>
    <t>95</t>
  </si>
  <si>
    <t>备注</t>
  </si>
  <si>
    <t>璧山区城市绿化植被“体检”</t>
  </si>
  <si>
    <t>编制成果资料完整度</t>
  </si>
  <si>
    <t>环境优化效果</t>
  </si>
  <si>
    <t>有利于环境优化</t>
  </si>
  <si>
    <t>群众满意度</t>
  </si>
  <si>
    <t>完成时间</t>
  </si>
  <si>
    <t>年</t>
  </si>
  <si>
    <t>“体检”绿地面积</t>
  </si>
  <si>
    <t>平方米</t>
  </si>
  <si>
    <t>项目完成率</t>
  </si>
  <si>
    <t>偏差原因：该项目已经实施，但还没有支付。
改进措施：督促项目尽快完成支付，以便完成全部项目流程。</t>
  </si>
  <si>
    <t>15</t>
  </si>
  <si>
    <t>10</t>
  </si>
  <si>
    <t>20</t>
  </si>
  <si>
    <t>良好</t>
  </si>
  <si>
    <t>临工雇主险</t>
  </si>
  <si>
    <t>为了生产安全，保障职工权益，根据《劳动法》相关规定，购买临工雇主险转移财政不可测人力成本。</t>
  </si>
  <si>
    <t>为了生产安全，保障职工权益，根据《劳动法》相关规定，购买临工雇主险转移财政不可测人力成本。2022年购买保险人数共计268人，共计支出241200元，保险覆盖率达到100%。</t>
  </si>
  <si>
    <t>临时工满意度</t>
  </si>
  <si>
    <t>98</t>
  </si>
  <si>
    <t>保险单价成本</t>
  </si>
  <si>
    <t>元/人·次</t>
  </si>
  <si>
    <t>900</t>
  </si>
  <si>
    <t>购买保险人数</t>
  </si>
  <si>
    <t>人次</t>
  </si>
  <si>
    <t>268</t>
  </si>
  <si>
    <t>保险覆盖率</t>
  </si>
  <si>
    <t>保险总成本</t>
  </si>
  <si>
    <t>241200</t>
  </si>
  <si>
    <t>职工权益保护</t>
  </si>
  <si>
    <t>胡守平</t>
    <phoneticPr fontId="13" type="noConversion"/>
  </si>
  <si>
    <t xml:space="preserve">  完成了2022年绿化维护工作: 1、绿化维护用洒水车，维护巡查及公务用车，新增加铲车（绿城建设工地施工使用）共计11辆。11辆车辆的维修维护、保险，加油  2、2022年新增新能源巡查车2辆租金。该项目共计整体费用支出609200元。</t>
    <phoneticPr fontId="13" type="noConversion"/>
  </si>
  <si>
    <t xml:space="preserve">  确保完成2022年绿化维护工作: 1、绿化维护用洒水车，维护巡查及公务用车，新增加铲车（绿城建设工地施工使用）。车辆的维修维护、保险，加油  2、2022年新增新能源巡查车租金。</t>
    <phoneticPr fontId="13" type="noConversion"/>
  </si>
  <si>
    <t xml:space="preserve">  针对辖区范围内公园绿地、道路绿地、广场绿地、防护绿地四类城市绿地范围内单个绿化项目的主要乔木层、灌木层和地被植物健康状况开展“体检”，强化系统治理，提升城市园林绿化水平，进一步加强城市绿化植被科学种植和管护的制度化、常态化。梳理并解决城市绿化种植和管护过程中存在的问题。</t>
    <phoneticPr fontId="13" type="noConversion"/>
  </si>
  <si>
    <t xml:space="preserve">  2022年针对辖区范围内公园绿地、道路绿地、广场绿地、防护绿地四类城市绿地范围内单个绿化项目的主要乔木层、灌木层和地被植物健康状况开展“体检”，强化了系统治理，提升城市园林绿化水平，进一步加强了城市绿化植被科学种植和管护的制度化、常态化，形成可持续环境优化发展。目前“体检”绿地面积达到3000000平方米，后续督促加紧完成支付，以便完成全部项目流程。</t>
    <phoneticPr fontId="13" type="noConversion"/>
  </si>
  <si>
    <t>偏差原因：有2辆车辆在进行维修、保养。
改进措施：督促车辆维修保养工作加快进度进行，以便尽快投入后续使用。</t>
    <phoneticPr fontId="13" type="noConversion"/>
  </si>
</sst>
</file>

<file path=xl/styles.xml><?xml version="1.0" encoding="utf-8"?>
<styleSheet xmlns="http://schemas.openxmlformats.org/spreadsheetml/2006/main">
  <numFmts count="1">
    <numFmt numFmtId="177" formatCode="0_);[Red]\(0\)"/>
  </numFmts>
  <fonts count="1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color theme="1"/>
      <name val="仿宋"/>
      <charset val="134"/>
    </font>
    <font>
      <b/>
      <sz val="16"/>
      <color theme="1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b/>
      <sz val="16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9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5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4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9" fontId="4" fillId="0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9" xfId="3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</cellXfs>
  <cellStyles count="4">
    <cellStyle name="百分比" xfId="1" builtinId="5"/>
    <cellStyle name="常规" xfId="0" builtinId="0"/>
    <cellStyle name="常规 2" xfId="2"/>
    <cellStyle name="常规 3" xfId="3"/>
  </cellStyles>
  <dxfs count="0"/>
  <tableStyles count="0" defaultTableStyle="TableStyleMedium2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opLeftCell="A9" workbookViewId="0">
      <selection activeCell="P5" sqref="P5:Q14"/>
    </sheetView>
  </sheetViews>
  <sheetFormatPr defaultColWidth="9" defaultRowHeight="13.5"/>
  <cols>
    <col min="1" max="1" width="12.625" customWidth="1"/>
    <col min="2" max="2" width="16.5" customWidth="1"/>
    <col min="3" max="3" width="7" customWidth="1"/>
    <col min="4" max="4" width="10.375" customWidth="1"/>
    <col min="5" max="5" width="10.125" customWidth="1"/>
    <col min="6" max="6" width="10" customWidth="1"/>
    <col min="7" max="7" width="12.875" customWidth="1"/>
    <col min="8" max="8" width="9.375" customWidth="1"/>
    <col min="9" max="9" width="9.125" customWidth="1"/>
    <col min="10" max="10" width="16.125" customWidth="1"/>
    <col min="11" max="11" width="24.125" customWidth="1"/>
  </cols>
  <sheetData>
    <row r="1" spans="1:11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0.2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6.1" customHeight="1">
      <c r="A3" s="8" t="s">
        <v>2</v>
      </c>
      <c r="B3" s="29" t="s">
        <v>3</v>
      </c>
      <c r="C3" s="30"/>
      <c r="D3" s="30"/>
      <c r="E3" s="30"/>
      <c r="F3" s="31"/>
      <c r="G3" s="8" t="s">
        <v>4</v>
      </c>
      <c r="H3" s="8">
        <v>98.5</v>
      </c>
      <c r="I3" s="8" t="s">
        <v>5</v>
      </c>
      <c r="J3" s="1" t="str">
        <f>IF(H3&gt;=90,"优","良")</f>
        <v>优</v>
      </c>
      <c r="K3" s="10"/>
    </row>
    <row r="4" spans="1:11" ht="39" customHeight="1">
      <c r="A4" s="8" t="s">
        <v>6</v>
      </c>
      <c r="B4" s="29" t="s">
        <v>7</v>
      </c>
      <c r="C4" s="31"/>
      <c r="D4" s="8" t="s">
        <v>8</v>
      </c>
      <c r="E4" s="29" t="s">
        <v>9</v>
      </c>
      <c r="F4" s="31"/>
      <c r="G4" s="8" t="s">
        <v>10</v>
      </c>
      <c r="H4" s="8" t="s">
        <v>86</v>
      </c>
      <c r="I4" s="8" t="s">
        <v>11</v>
      </c>
      <c r="J4" s="8">
        <v>41430754</v>
      </c>
      <c r="K4" s="11"/>
    </row>
    <row r="5" spans="1:11" ht="30" customHeight="1">
      <c r="A5" s="33" t="s">
        <v>12</v>
      </c>
      <c r="B5" s="29" t="s">
        <v>13</v>
      </c>
      <c r="C5" s="31"/>
      <c r="D5" s="29" t="s">
        <v>14</v>
      </c>
      <c r="E5" s="31"/>
      <c r="F5" s="29" t="s">
        <v>15</v>
      </c>
      <c r="G5" s="31"/>
      <c r="H5" s="9" t="s">
        <v>16</v>
      </c>
      <c r="I5" s="9" t="s">
        <v>17</v>
      </c>
      <c r="J5" s="8" t="s">
        <v>18</v>
      </c>
    </row>
    <row r="6" spans="1:11" ht="57" customHeight="1">
      <c r="A6" s="34"/>
      <c r="B6" s="25">
        <v>609200</v>
      </c>
      <c r="C6" s="26"/>
      <c r="D6" s="25"/>
      <c r="E6" s="26"/>
      <c r="F6" s="25">
        <v>609200</v>
      </c>
      <c r="G6" s="26"/>
      <c r="H6" s="17">
        <f>F6/B6/0.01</f>
        <v>100</v>
      </c>
      <c r="I6" s="17">
        <v>10</v>
      </c>
      <c r="J6" s="17">
        <f>H6*I6*0.01</f>
        <v>10</v>
      </c>
    </row>
    <row r="7" spans="1:11" ht="41.25" customHeight="1">
      <c r="A7" s="35" t="s">
        <v>19</v>
      </c>
      <c r="B7" s="29" t="s">
        <v>20</v>
      </c>
      <c r="C7" s="30"/>
      <c r="D7" s="30"/>
      <c r="E7" s="30"/>
      <c r="F7" s="31"/>
      <c r="G7" s="29" t="s">
        <v>21</v>
      </c>
      <c r="H7" s="30"/>
      <c r="I7" s="30"/>
      <c r="J7" s="31"/>
    </row>
    <row r="8" spans="1:11" ht="75" customHeight="1">
      <c r="A8" s="35"/>
      <c r="B8" s="36" t="s">
        <v>88</v>
      </c>
      <c r="C8" s="37"/>
      <c r="D8" s="37"/>
      <c r="E8" s="37"/>
      <c r="F8" s="38"/>
      <c r="G8" s="36" t="s">
        <v>87</v>
      </c>
      <c r="H8" s="37"/>
      <c r="I8" s="37"/>
      <c r="J8" s="38"/>
    </row>
    <row r="9" spans="1:11" ht="36.75" customHeight="1">
      <c r="A9" s="35" t="s">
        <v>22</v>
      </c>
      <c r="B9" s="8" t="s">
        <v>23</v>
      </c>
      <c r="C9" s="8" t="s">
        <v>24</v>
      </c>
      <c r="D9" s="8" t="s">
        <v>25</v>
      </c>
      <c r="E9" s="13" t="s">
        <v>26</v>
      </c>
      <c r="F9" s="8" t="s">
        <v>27</v>
      </c>
      <c r="G9" s="8" t="s">
        <v>28</v>
      </c>
      <c r="H9" s="1" t="s">
        <v>29</v>
      </c>
      <c r="I9" s="8" t="s">
        <v>30</v>
      </c>
      <c r="J9" s="8" t="s">
        <v>31</v>
      </c>
    </row>
    <row r="10" spans="1:11" ht="39" customHeight="1">
      <c r="A10" s="35"/>
      <c r="B10" s="8" t="s">
        <v>32</v>
      </c>
      <c r="C10" s="8">
        <v>20</v>
      </c>
      <c r="D10" s="5" t="s">
        <v>33</v>
      </c>
      <c r="E10" s="5" t="s">
        <v>34</v>
      </c>
      <c r="F10" s="5" t="s">
        <v>35</v>
      </c>
      <c r="G10" s="8">
        <v>2</v>
      </c>
      <c r="H10" s="14" t="s">
        <v>36</v>
      </c>
      <c r="I10" s="14">
        <f>C10*H10/100</f>
        <v>20</v>
      </c>
      <c r="J10" s="8"/>
      <c r="K10" s="10"/>
    </row>
    <row r="11" spans="1:11" ht="44.25" customHeight="1">
      <c r="A11" s="35"/>
      <c r="B11" s="8" t="s">
        <v>37</v>
      </c>
      <c r="C11" s="8">
        <v>10</v>
      </c>
      <c r="D11" s="5" t="s">
        <v>38</v>
      </c>
      <c r="E11" s="5" t="s">
        <v>39</v>
      </c>
      <c r="F11" s="5" t="s">
        <v>40</v>
      </c>
      <c r="G11" s="5" t="s">
        <v>40</v>
      </c>
      <c r="H11" s="14" t="s">
        <v>36</v>
      </c>
      <c r="I11" s="14">
        <f t="shared" ref="I11:I16" si="0">C11*H11/100</f>
        <v>10</v>
      </c>
      <c r="J11" s="8"/>
    </row>
    <row r="12" spans="1:11" ht="48" customHeight="1">
      <c r="A12" s="35"/>
      <c r="B12" s="1" t="s">
        <v>41</v>
      </c>
      <c r="C12" s="8">
        <v>20</v>
      </c>
      <c r="D12" s="5" t="s">
        <v>33</v>
      </c>
      <c r="E12" s="5" t="s">
        <v>34</v>
      </c>
      <c r="F12" s="5" t="s">
        <v>42</v>
      </c>
      <c r="G12" s="8">
        <v>13</v>
      </c>
      <c r="H12" s="14" t="s">
        <v>36</v>
      </c>
      <c r="I12" s="14">
        <f t="shared" si="0"/>
        <v>20</v>
      </c>
      <c r="J12" s="20"/>
    </row>
    <row r="13" spans="1:11" ht="121.5" customHeight="1">
      <c r="A13" s="35"/>
      <c r="B13" s="8" t="s">
        <v>43</v>
      </c>
      <c r="C13" s="8">
        <v>15</v>
      </c>
      <c r="D13" s="5" t="s">
        <v>33</v>
      </c>
      <c r="E13" s="5" t="str">
        <f>E11</f>
        <v>≤</v>
      </c>
      <c r="F13" s="5">
        <v>13</v>
      </c>
      <c r="G13" s="8">
        <v>11</v>
      </c>
      <c r="H13" s="14" t="s">
        <v>44</v>
      </c>
      <c r="I13" s="14">
        <f t="shared" si="0"/>
        <v>13.5</v>
      </c>
      <c r="J13" s="21" t="s">
        <v>91</v>
      </c>
    </row>
    <row r="14" spans="1:11" ht="45" customHeight="1">
      <c r="A14" s="35"/>
      <c r="B14" s="8" t="s">
        <v>45</v>
      </c>
      <c r="C14" s="8">
        <v>10</v>
      </c>
      <c r="D14" s="5" t="s">
        <v>46</v>
      </c>
      <c r="E14" s="5" t="s">
        <v>46</v>
      </c>
      <c r="F14" s="5" t="s">
        <v>47</v>
      </c>
      <c r="G14" s="5" t="s">
        <v>47</v>
      </c>
      <c r="H14" s="14" t="s">
        <v>36</v>
      </c>
      <c r="I14" s="14">
        <f t="shared" si="0"/>
        <v>10</v>
      </c>
      <c r="J14" s="8"/>
    </row>
    <row r="15" spans="1:11" ht="48" customHeight="1">
      <c r="A15" s="35"/>
      <c r="B15" s="8" t="s">
        <v>48</v>
      </c>
      <c r="C15" s="8">
        <v>10</v>
      </c>
      <c r="D15" s="5" t="s">
        <v>49</v>
      </c>
      <c r="E15" s="5" t="s">
        <v>39</v>
      </c>
      <c r="F15" s="5" t="s">
        <v>50</v>
      </c>
      <c r="G15" s="8">
        <v>50000</v>
      </c>
      <c r="H15" s="14" t="s">
        <v>36</v>
      </c>
      <c r="I15" s="14">
        <f t="shared" si="0"/>
        <v>10</v>
      </c>
      <c r="J15" s="8"/>
    </row>
    <row r="16" spans="1:11" ht="53.25" customHeight="1">
      <c r="A16" s="35"/>
      <c r="B16" s="8" t="s">
        <v>51</v>
      </c>
      <c r="C16" s="8">
        <v>5</v>
      </c>
      <c r="D16" s="5" t="s">
        <v>52</v>
      </c>
      <c r="E16" s="5" t="s">
        <v>53</v>
      </c>
      <c r="F16" s="5" t="s">
        <v>54</v>
      </c>
      <c r="G16" s="8">
        <v>100</v>
      </c>
      <c r="H16" s="14" t="s">
        <v>36</v>
      </c>
      <c r="I16" s="14">
        <f t="shared" si="0"/>
        <v>5</v>
      </c>
      <c r="J16" s="8"/>
    </row>
    <row r="17" spans="1:10" ht="60.75" customHeight="1">
      <c r="A17" s="39" t="s">
        <v>55</v>
      </c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26.1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</row>
  </sheetData>
  <mergeCells count="20">
    <mergeCell ref="A18:J18"/>
    <mergeCell ref="A5:A6"/>
    <mergeCell ref="A7:A8"/>
    <mergeCell ref="A9:A16"/>
    <mergeCell ref="B7:F7"/>
    <mergeCell ref="G7:J7"/>
    <mergeCell ref="B8:F8"/>
    <mergeCell ref="G8:J8"/>
    <mergeCell ref="A17:J17"/>
    <mergeCell ref="B5:C5"/>
    <mergeCell ref="D5:E5"/>
    <mergeCell ref="F5:G5"/>
    <mergeCell ref="B6:C6"/>
    <mergeCell ref="D6:E6"/>
    <mergeCell ref="F6:G6"/>
    <mergeCell ref="A1:J1"/>
    <mergeCell ref="A2:J2"/>
    <mergeCell ref="B3:F3"/>
    <mergeCell ref="B4:C4"/>
    <mergeCell ref="E4:F4"/>
  </mergeCells>
  <phoneticPr fontId="13" type="noConversion"/>
  <pageMargins left="0.69930555555555596" right="0.69930555555555596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>
      <selection activeCell="I5" sqref="I5"/>
    </sheetView>
  </sheetViews>
  <sheetFormatPr defaultColWidth="9" defaultRowHeight="13.5"/>
  <cols>
    <col min="1" max="1" width="12.625" style="18" customWidth="1"/>
    <col min="2" max="2" width="20.5" style="18" customWidth="1"/>
    <col min="3" max="3" width="9.875" style="18" customWidth="1"/>
    <col min="4" max="4" width="10.375" style="18" customWidth="1"/>
    <col min="5" max="5" width="10.125" style="18" customWidth="1"/>
    <col min="6" max="6" width="10.75" style="18" customWidth="1"/>
    <col min="7" max="7" width="16.75" style="18" customWidth="1"/>
    <col min="8" max="8" width="10.625" style="18" customWidth="1"/>
    <col min="9" max="9" width="10.875" style="18" customWidth="1"/>
    <col min="10" max="10" width="13.75" style="18" customWidth="1"/>
    <col min="11" max="11" width="24.125" style="18" customWidth="1"/>
    <col min="12" max="16384" width="9" style="18"/>
  </cols>
  <sheetData>
    <row r="1" spans="1:11" ht="2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1" ht="20.2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</row>
    <row r="3" spans="1:11" ht="54" customHeight="1">
      <c r="A3" s="1" t="s">
        <v>2</v>
      </c>
      <c r="B3" s="25" t="s">
        <v>56</v>
      </c>
      <c r="C3" s="42"/>
      <c r="D3" s="42"/>
      <c r="E3" s="42"/>
      <c r="F3" s="26"/>
      <c r="G3" s="1" t="s">
        <v>4</v>
      </c>
      <c r="H3" s="1">
        <v>86</v>
      </c>
      <c r="I3" s="1" t="s">
        <v>5</v>
      </c>
      <c r="J3" s="1" t="str">
        <f>IF(H3&gt;=90,"优","良")</f>
        <v>良</v>
      </c>
      <c r="K3" s="15"/>
    </row>
    <row r="4" spans="1:11" ht="50.25" customHeight="1">
      <c r="A4" s="1" t="s">
        <v>6</v>
      </c>
      <c r="B4" s="25" t="s">
        <v>7</v>
      </c>
      <c r="C4" s="26"/>
      <c r="D4" s="1" t="s">
        <v>8</v>
      </c>
      <c r="E4" s="25" t="s">
        <v>9</v>
      </c>
      <c r="F4" s="26"/>
      <c r="G4" s="1" t="s">
        <v>10</v>
      </c>
      <c r="H4" s="1" t="s">
        <v>86</v>
      </c>
      <c r="I4" s="1" t="s">
        <v>11</v>
      </c>
      <c r="J4" s="1">
        <v>41431754</v>
      </c>
    </row>
    <row r="5" spans="1:11" ht="56.25" customHeight="1">
      <c r="A5" s="44" t="s">
        <v>12</v>
      </c>
      <c r="B5" s="25" t="s">
        <v>13</v>
      </c>
      <c r="C5" s="26"/>
      <c r="D5" s="25" t="s">
        <v>14</v>
      </c>
      <c r="E5" s="26"/>
      <c r="F5" s="25" t="s">
        <v>15</v>
      </c>
      <c r="G5" s="26"/>
      <c r="H5" s="2" t="s">
        <v>16</v>
      </c>
      <c r="I5" s="2" t="s">
        <v>17</v>
      </c>
      <c r="J5" s="1" t="s">
        <v>18</v>
      </c>
    </row>
    <row r="6" spans="1:11" ht="57" customHeight="1">
      <c r="A6" s="45"/>
      <c r="B6" s="25">
        <v>351300</v>
      </c>
      <c r="C6" s="26"/>
      <c r="D6" s="25"/>
      <c r="E6" s="26"/>
      <c r="F6" s="25">
        <v>0</v>
      </c>
      <c r="G6" s="26"/>
      <c r="H6" s="22">
        <f>F6/B6</f>
        <v>0</v>
      </c>
      <c r="I6" s="6">
        <v>10</v>
      </c>
      <c r="J6" s="1">
        <f>H6*I6/100</f>
        <v>0</v>
      </c>
    </row>
    <row r="7" spans="1:11" ht="39.75" customHeight="1">
      <c r="A7" s="46" t="s">
        <v>19</v>
      </c>
      <c r="B7" s="25" t="s">
        <v>20</v>
      </c>
      <c r="C7" s="42"/>
      <c r="D7" s="42"/>
      <c r="E7" s="42"/>
      <c r="F7" s="26"/>
      <c r="G7" s="25" t="s">
        <v>21</v>
      </c>
      <c r="H7" s="42"/>
      <c r="I7" s="42"/>
      <c r="J7" s="26"/>
    </row>
    <row r="8" spans="1:11" ht="108.95" customHeight="1">
      <c r="A8" s="46"/>
      <c r="B8" s="36" t="s">
        <v>89</v>
      </c>
      <c r="C8" s="37"/>
      <c r="D8" s="37"/>
      <c r="E8" s="37"/>
      <c r="F8" s="38"/>
      <c r="G8" s="36" t="s">
        <v>90</v>
      </c>
      <c r="H8" s="37"/>
      <c r="I8" s="37"/>
      <c r="J8" s="38"/>
    </row>
    <row r="9" spans="1:11" ht="40.5" customHeight="1">
      <c r="A9" s="46" t="s">
        <v>22</v>
      </c>
      <c r="B9" s="1" t="s">
        <v>23</v>
      </c>
      <c r="C9" s="1" t="s">
        <v>24</v>
      </c>
      <c r="D9" s="1" t="s">
        <v>25</v>
      </c>
      <c r="E9" s="4" t="s">
        <v>26</v>
      </c>
      <c r="F9" s="1" t="s">
        <v>27</v>
      </c>
      <c r="G9" s="1" t="s">
        <v>28</v>
      </c>
      <c r="H9" s="1" t="s">
        <v>29</v>
      </c>
      <c r="I9" s="1" t="s">
        <v>30</v>
      </c>
      <c r="J9" s="1" t="s">
        <v>31</v>
      </c>
    </row>
    <row r="10" spans="1:11" ht="40.5" customHeight="1">
      <c r="A10" s="46"/>
      <c r="B10" s="1" t="s">
        <v>57</v>
      </c>
      <c r="C10" s="1">
        <v>20</v>
      </c>
      <c r="D10" s="5" t="s">
        <v>52</v>
      </c>
      <c r="E10" s="16" t="s">
        <v>34</v>
      </c>
      <c r="F10" s="5">
        <v>100</v>
      </c>
      <c r="G10" s="1">
        <v>100</v>
      </c>
      <c r="H10" s="3">
        <v>100</v>
      </c>
      <c r="I10" s="1">
        <f>C10*H10/100</f>
        <v>20</v>
      </c>
      <c r="J10" s="1"/>
      <c r="K10" s="15"/>
    </row>
    <row r="11" spans="1:11" ht="40.5" customHeight="1">
      <c r="A11" s="46"/>
      <c r="B11" s="1" t="s">
        <v>58</v>
      </c>
      <c r="C11" s="1">
        <v>10</v>
      </c>
      <c r="D11" s="5" t="s">
        <v>46</v>
      </c>
      <c r="E11" s="5" t="s">
        <v>46</v>
      </c>
      <c r="F11" s="5" t="s">
        <v>59</v>
      </c>
      <c r="G11" s="5" t="s">
        <v>59</v>
      </c>
      <c r="H11" s="3">
        <v>100</v>
      </c>
      <c r="I11" s="1">
        <f t="shared" ref="I11:I15" si="0">C11*H11/100</f>
        <v>10</v>
      </c>
      <c r="J11" s="1"/>
    </row>
    <row r="12" spans="1:11" ht="40.5" customHeight="1">
      <c r="A12" s="46"/>
      <c r="B12" s="1" t="s">
        <v>60</v>
      </c>
      <c r="C12" s="1">
        <v>10</v>
      </c>
      <c r="D12" s="5" t="s">
        <v>52</v>
      </c>
      <c r="E12" s="5" t="s">
        <v>53</v>
      </c>
      <c r="F12" s="5">
        <v>90</v>
      </c>
      <c r="G12" s="1">
        <v>90</v>
      </c>
      <c r="H12" s="3">
        <v>100</v>
      </c>
      <c r="I12" s="1">
        <f t="shared" si="0"/>
        <v>10</v>
      </c>
      <c r="J12" s="19"/>
    </row>
    <row r="13" spans="1:11" ht="40.5" customHeight="1">
      <c r="A13" s="46"/>
      <c r="B13" s="1" t="s">
        <v>61</v>
      </c>
      <c r="C13" s="1">
        <v>10</v>
      </c>
      <c r="D13" s="5" t="s">
        <v>62</v>
      </c>
      <c r="E13" s="5" t="s">
        <v>39</v>
      </c>
      <c r="F13" s="5">
        <v>1</v>
      </c>
      <c r="G13" s="1">
        <v>1</v>
      </c>
      <c r="H13" s="3">
        <v>100</v>
      </c>
      <c r="I13" s="1">
        <f t="shared" si="0"/>
        <v>10</v>
      </c>
      <c r="J13" s="1"/>
    </row>
    <row r="14" spans="1:11" ht="40.5" customHeight="1">
      <c r="A14" s="46"/>
      <c r="B14" s="1" t="s">
        <v>63</v>
      </c>
      <c r="C14" s="1">
        <v>20</v>
      </c>
      <c r="D14" s="5" t="s">
        <v>64</v>
      </c>
      <c r="E14" s="5" t="s">
        <v>53</v>
      </c>
      <c r="F14" s="5">
        <v>3000000</v>
      </c>
      <c r="G14" s="5">
        <v>3000000</v>
      </c>
      <c r="H14" s="3">
        <v>100</v>
      </c>
      <c r="I14" s="1">
        <f t="shared" si="0"/>
        <v>20</v>
      </c>
      <c r="J14" s="1"/>
    </row>
    <row r="15" spans="1:11" ht="105" customHeight="1">
      <c r="A15" s="46"/>
      <c r="B15" s="1" t="s">
        <v>65</v>
      </c>
      <c r="C15" s="1">
        <v>20</v>
      </c>
      <c r="D15" s="5" t="s">
        <v>52</v>
      </c>
      <c r="E15" s="5" t="s">
        <v>39</v>
      </c>
      <c r="F15" s="5">
        <v>100</v>
      </c>
      <c r="G15" s="1">
        <v>98</v>
      </c>
      <c r="H15" s="3">
        <v>80</v>
      </c>
      <c r="I15" s="1">
        <f t="shared" si="0"/>
        <v>16</v>
      </c>
      <c r="J15" s="7" t="s">
        <v>66</v>
      </c>
    </row>
    <row r="16" spans="1:11" ht="62.25" customHeight="1">
      <c r="A16" s="43" t="s">
        <v>55</v>
      </c>
      <c r="B16" s="43"/>
      <c r="C16" s="43"/>
      <c r="D16" s="43"/>
      <c r="E16" s="43"/>
      <c r="F16" s="43"/>
      <c r="G16" s="43"/>
      <c r="H16" s="43"/>
      <c r="I16" s="43"/>
      <c r="J16" s="43"/>
    </row>
  </sheetData>
  <mergeCells count="19">
    <mergeCell ref="A16:J16"/>
    <mergeCell ref="B5:C5"/>
    <mergeCell ref="D5:E5"/>
    <mergeCell ref="F5:G5"/>
    <mergeCell ref="B6:C6"/>
    <mergeCell ref="D6:E6"/>
    <mergeCell ref="F6:G6"/>
    <mergeCell ref="A5:A6"/>
    <mergeCell ref="A7:A8"/>
    <mergeCell ref="A9:A15"/>
    <mergeCell ref="B7:F7"/>
    <mergeCell ref="G7:J7"/>
    <mergeCell ref="B8:F8"/>
    <mergeCell ref="G8:J8"/>
    <mergeCell ref="A1:J1"/>
    <mergeCell ref="A2:J2"/>
    <mergeCell ref="B3:F3"/>
    <mergeCell ref="B4:C4"/>
    <mergeCell ref="E4:F4"/>
  </mergeCells>
  <phoneticPr fontId="13" type="noConversion"/>
  <pageMargins left="0.69930555555555596" right="0.69930555555555596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topLeftCell="A9" workbookViewId="0">
      <selection activeCell="K14" sqref="K14"/>
    </sheetView>
  </sheetViews>
  <sheetFormatPr defaultColWidth="9" defaultRowHeight="13.5"/>
  <cols>
    <col min="1" max="1" width="12.625" customWidth="1"/>
    <col min="2" max="2" width="16.5" customWidth="1"/>
    <col min="3" max="3" width="8" customWidth="1"/>
    <col min="4" max="4" width="10.375" customWidth="1"/>
    <col min="5" max="5" width="7.875" customWidth="1"/>
    <col min="6" max="6" width="8.625" customWidth="1"/>
    <col min="7" max="7" width="12.5" customWidth="1"/>
    <col min="8" max="9" width="12.625" customWidth="1"/>
    <col min="10" max="10" width="12.25" customWidth="1"/>
    <col min="11" max="11" width="24.125" customWidth="1"/>
  </cols>
  <sheetData>
    <row r="1" spans="1:11" ht="2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31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39.75" customHeight="1">
      <c r="A3" s="8" t="s">
        <v>2</v>
      </c>
      <c r="B3" s="29" t="s">
        <v>71</v>
      </c>
      <c r="C3" s="30"/>
      <c r="D3" s="30"/>
      <c r="E3" s="30"/>
      <c r="F3" s="31"/>
      <c r="G3" s="8" t="s">
        <v>4</v>
      </c>
      <c r="H3" s="8">
        <v>100</v>
      </c>
      <c r="I3" s="8" t="s">
        <v>5</v>
      </c>
      <c r="J3" s="1" t="str">
        <f>IF(H3&gt;=90,"优","良")</f>
        <v>优</v>
      </c>
    </row>
    <row r="4" spans="1:11" ht="45.75" customHeight="1">
      <c r="A4" s="8" t="s">
        <v>6</v>
      </c>
      <c r="B4" s="29" t="s">
        <v>7</v>
      </c>
      <c r="C4" s="31"/>
      <c r="D4" s="8" t="s">
        <v>8</v>
      </c>
      <c r="E4" s="29" t="s">
        <v>9</v>
      </c>
      <c r="F4" s="31"/>
      <c r="G4" s="8" t="s">
        <v>10</v>
      </c>
      <c r="H4" s="23" t="s">
        <v>86</v>
      </c>
      <c r="I4" s="8" t="s">
        <v>11</v>
      </c>
      <c r="J4" s="8">
        <v>41430754</v>
      </c>
      <c r="K4" s="11"/>
    </row>
    <row r="5" spans="1:11" ht="41.25" customHeight="1">
      <c r="A5" s="33" t="s">
        <v>12</v>
      </c>
      <c r="B5" s="25" t="s">
        <v>13</v>
      </c>
      <c r="C5" s="26"/>
      <c r="D5" s="25" t="s">
        <v>14</v>
      </c>
      <c r="E5" s="26"/>
      <c r="F5" s="25" t="s">
        <v>15</v>
      </c>
      <c r="G5" s="26"/>
      <c r="H5" s="2" t="s">
        <v>16</v>
      </c>
      <c r="I5" s="2" t="s">
        <v>17</v>
      </c>
      <c r="J5" s="1" t="s">
        <v>18</v>
      </c>
    </row>
    <row r="6" spans="1:11" ht="41.25" customHeight="1">
      <c r="A6" s="34"/>
      <c r="B6" s="25">
        <v>241200</v>
      </c>
      <c r="C6" s="26"/>
      <c r="D6" s="25"/>
      <c r="E6" s="26"/>
      <c r="F6" s="25">
        <v>241200</v>
      </c>
      <c r="G6" s="26"/>
      <c r="H6" s="3">
        <f>F6/B6/0.01</f>
        <v>100</v>
      </c>
      <c r="I6" s="6">
        <v>10</v>
      </c>
      <c r="J6" s="8">
        <f>H6*I6*0.01</f>
        <v>10</v>
      </c>
    </row>
    <row r="7" spans="1:11" ht="41.25" customHeight="1">
      <c r="A7" s="35" t="s">
        <v>19</v>
      </c>
      <c r="B7" s="25" t="s">
        <v>20</v>
      </c>
      <c r="C7" s="42"/>
      <c r="D7" s="42"/>
      <c r="E7" s="42"/>
      <c r="F7" s="26"/>
      <c r="G7" s="25" t="s">
        <v>21</v>
      </c>
      <c r="H7" s="42"/>
      <c r="I7" s="42"/>
      <c r="J7" s="26"/>
    </row>
    <row r="8" spans="1:11" ht="95.25" customHeight="1">
      <c r="A8" s="35"/>
      <c r="B8" s="25" t="s">
        <v>72</v>
      </c>
      <c r="C8" s="42"/>
      <c r="D8" s="42"/>
      <c r="E8" s="42"/>
      <c r="F8" s="26"/>
      <c r="G8" s="25" t="s">
        <v>73</v>
      </c>
      <c r="H8" s="42"/>
      <c r="I8" s="42"/>
      <c r="J8" s="26"/>
    </row>
    <row r="9" spans="1:11" ht="55.5" customHeight="1">
      <c r="A9" s="35" t="s">
        <v>22</v>
      </c>
      <c r="B9" s="8" t="s">
        <v>23</v>
      </c>
      <c r="C9" s="8" t="s">
        <v>24</v>
      </c>
      <c r="D9" s="8" t="s">
        <v>25</v>
      </c>
      <c r="E9" s="13" t="s">
        <v>26</v>
      </c>
      <c r="F9" s="8" t="s">
        <v>27</v>
      </c>
      <c r="G9" s="8" t="s">
        <v>28</v>
      </c>
      <c r="H9" s="12" t="s">
        <v>29</v>
      </c>
      <c r="I9" s="8" t="s">
        <v>30</v>
      </c>
      <c r="J9" s="8" t="s">
        <v>31</v>
      </c>
    </row>
    <row r="10" spans="1:11" ht="55.5" customHeight="1">
      <c r="A10" s="35"/>
      <c r="B10" s="8" t="s">
        <v>74</v>
      </c>
      <c r="C10" s="5" t="s">
        <v>68</v>
      </c>
      <c r="D10" s="5" t="s">
        <v>52</v>
      </c>
      <c r="E10" s="5" t="s">
        <v>53</v>
      </c>
      <c r="F10" s="5" t="s">
        <v>75</v>
      </c>
      <c r="G10" s="8">
        <v>98</v>
      </c>
      <c r="H10" s="14" t="s">
        <v>36</v>
      </c>
      <c r="I10" s="14">
        <f>C10*H10/100</f>
        <v>10</v>
      </c>
      <c r="J10" s="8"/>
      <c r="K10" s="10"/>
    </row>
    <row r="11" spans="1:11" ht="55.5" customHeight="1">
      <c r="A11" s="35"/>
      <c r="B11" s="8" t="s">
        <v>76</v>
      </c>
      <c r="C11" s="5" t="s">
        <v>67</v>
      </c>
      <c r="D11" s="5" t="s">
        <v>77</v>
      </c>
      <c r="E11" s="5" t="s">
        <v>39</v>
      </c>
      <c r="F11" s="5" t="s">
        <v>78</v>
      </c>
      <c r="G11" s="8">
        <v>900</v>
      </c>
      <c r="H11" s="14" t="s">
        <v>36</v>
      </c>
      <c r="I11" s="14">
        <f t="shared" ref="I11:I15" si="0">C11*H11/100</f>
        <v>15</v>
      </c>
      <c r="J11" s="8"/>
    </row>
    <row r="12" spans="1:11" ht="55.5" customHeight="1">
      <c r="A12" s="35"/>
      <c r="B12" s="8" t="s">
        <v>79</v>
      </c>
      <c r="C12" s="5" t="s">
        <v>69</v>
      </c>
      <c r="D12" s="5" t="s">
        <v>80</v>
      </c>
      <c r="E12" s="5" t="s">
        <v>39</v>
      </c>
      <c r="F12" s="5" t="s">
        <v>81</v>
      </c>
      <c r="G12" s="8">
        <v>268</v>
      </c>
      <c r="H12" s="14" t="s">
        <v>36</v>
      </c>
      <c r="I12" s="14">
        <f t="shared" si="0"/>
        <v>20</v>
      </c>
      <c r="J12" s="8"/>
    </row>
    <row r="13" spans="1:11" ht="55.5" customHeight="1">
      <c r="A13" s="35"/>
      <c r="B13" s="8" t="s">
        <v>82</v>
      </c>
      <c r="C13" s="5" t="s">
        <v>69</v>
      </c>
      <c r="D13" s="5" t="s">
        <v>52</v>
      </c>
      <c r="E13" s="5" t="s">
        <v>34</v>
      </c>
      <c r="F13" s="5" t="s">
        <v>36</v>
      </c>
      <c r="G13" s="8">
        <v>100</v>
      </c>
      <c r="H13" s="14" t="s">
        <v>36</v>
      </c>
      <c r="I13" s="14">
        <f t="shared" si="0"/>
        <v>20</v>
      </c>
      <c r="J13" s="8"/>
    </row>
    <row r="14" spans="1:11" ht="55.5" customHeight="1">
      <c r="A14" s="35"/>
      <c r="B14" s="8" t="s">
        <v>83</v>
      </c>
      <c r="C14" s="5" t="s">
        <v>67</v>
      </c>
      <c r="D14" s="5" t="s">
        <v>38</v>
      </c>
      <c r="E14" s="5" t="s">
        <v>39</v>
      </c>
      <c r="F14" s="5" t="s">
        <v>84</v>
      </c>
      <c r="G14" s="8">
        <v>241200</v>
      </c>
      <c r="H14" s="14" t="s">
        <v>36</v>
      </c>
      <c r="I14" s="14">
        <f t="shared" si="0"/>
        <v>15</v>
      </c>
      <c r="J14" s="8"/>
    </row>
    <row r="15" spans="1:11" ht="45" customHeight="1">
      <c r="A15" s="33"/>
      <c r="B15" s="24" t="s">
        <v>85</v>
      </c>
      <c r="C15" s="48" t="s">
        <v>68</v>
      </c>
      <c r="D15" s="48" t="s">
        <v>46</v>
      </c>
      <c r="E15" s="48" t="s">
        <v>46</v>
      </c>
      <c r="F15" s="48" t="s">
        <v>70</v>
      </c>
      <c r="G15" s="48" t="s">
        <v>70</v>
      </c>
      <c r="H15" s="49" t="s">
        <v>36</v>
      </c>
      <c r="I15" s="49">
        <f t="shared" si="0"/>
        <v>10</v>
      </c>
      <c r="J15" s="24"/>
    </row>
    <row r="16" spans="1:11" ht="55.5" customHeight="1">
      <c r="A16" s="39" t="s">
        <v>55</v>
      </c>
      <c r="B16" s="39"/>
      <c r="C16" s="39"/>
      <c r="D16" s="39"/>
      <c r="E16" s="39"/>
      <c r="F16" s="39"/>
      <c r="G16" s="39"/>
      <c r="H16" s="39"/>
      <c r="I16" s="39"/>
      <c r="J16" s="39"/>
      <c r="K16" s="47"/>
    </row>
    <row r="17" spans="1:10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>
      <c r="A20" s="47"/>
      <c r="B20" s="47"/>
      <c r="C20" s="47"/>
      <c r="D20" s="47"/>
      <c r="E20" s="47"/>
      <c r="F20" s="47"/>
      <c r="G20" s="47"/>
      <c r="H20" s="47"/>
      <c r="I20" s="47"/>
      <c r="J20" s="47"/>
    </row>
  </sheetData>
  <mergeCells count="19">
    <mergeCell ref="A16:J16"/>
    <mergeCell ref="B5:C5"/>
    <mergeCell ref="D5:E5"/>
    <mergeCell ref="F5:G5"/>
    <mergeCell ref="B6:C6"/>
    <mergeCell ref="D6:E6"/>
    <mergeCell ref="F6:G6"/>
    <mergeCell ref="A5:A6"/>
    <mergeCell ref="A7:A8"/>
    <mergeCell ref="A9:A15"/>
    <mergeCell ref="B7:F7"/>
    <mergeCell ref="G7:J7"/>
    <mergeCell ref="B8:F8"/>
    <mergeCell ref="G8:J8"/>
    <mergeCell ref="A1:J1"/>
    <mergeCell ref="A2:J2"/>
    <mergeCell ref="B3:F3"/>
    <mergeCell ref="B4:C4"/>
    <mergeCell ref="E4:F4"/>
  </mergeCells>
  <phoneticPr fontId="13" type="noConversion"/>
  <pageMargins left="0.69930555555555596" right="0.69930555555555596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1.无编车辆交通费</vt:lpstr>
      <vt:lpstr>2.璧山区城市绿化植被“体检”</vt:lpstr>
      <vt:lpstr>8.临工雇主险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罗静怡</dc:creator>
  <cp:lastModifiedBy>Administrator</cp:lastModifiedBy>
  <cp:lastPrinted>2023-09-11T07:28:37Z</cp:lastPrinted>
  <dcterms:created xsi:type="dcterms:W3CDTF">2006-09-16T00:00:00Z</dcterms:created>
  <dcterms:modified xsi:type="dcterms:W3CDTF">2023-09-11T07:28:46Z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52CC873EDBD0442C873A31BD32BE56E4</vt:lpwstr>
  </property>
</Properties>
</file>