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3050" activeTab="6"/>
  </bookViews>
  <sheets>
    <sheet name="设备采购" sheetId="1" r:id="rId1"/>
    <sheet name="医废处理" sheetId="4" r:id="rId2"/>
    <sheet name="药品耗材采购" sheetId="5" r:id="rId3"/>
    <sheet name="劳务外包" sheetId="6" r:id="rId4"/>
    <sheet name="中医专项" sheetId="7" r:id="rId5"/>
    <sheet name="三通资金" sheetId="8" r:id="rId6"/>
    <sheet name="村医补助" sheetId="9" r:id="rId7"/>
  </sheets>
  <calcPr calcId="125725"/>
</workbook>
</file>

<file path=xl/calcChain.xml><?xml version="1.0" encoding="utf-8"?>
<calcChain xmlns="http://schemas.openxmlformats.org/spreadsheetml/2006/main">
  <c r="H12" i="9"/>
  <c r="H11"/>
  <c r="I11" s="1"/>
  <c r="H11" i="7"/>
  <c r="I11"/>
  <c r="H10" i="4"/>
  <c r="I10" s="1"/>
  <c r="H10" i="1"/>
  <c r="I10" s="1"/>
  <c r="H6" i="9"/>
  <c r="J6" s="1"/>
  <c r="H6" i="7"/>
  <c r="J6" s="1"/>
  <c r="H6" i="6"/>
  <c r="J6" s="1"/>
  <c r="H6" i="5"/>
  <c r="H6" i="4"/>
  <c r="J6" s="1"/>
  <c r="H6" i="1"/>
  <c r="J6" s="1"/>
  <c r="I12" i="9" l="1"/>
  <c r="H13"/>
  <c r="I13"/>
  <c r="H14"/>
  <c r="I14" s="1"/>
  <c r="H15"/>
  <c r="I15" s="1"/>
  <c r="H16"/>
  <c r="I16" s="1"/>
  <c r="H17"/>
  <c r="I17" s="1"/>
  <c r="I18"/>
  <c r="H10"/>
  <c r="I10"/>
  <c r="H11" i="8"/>
  <c r="I11" s="1"/>
  <c r="H12"/>
  <c r="I12" s="1"/>
  <c r="H13"/>
  <c r="I13" s="1"/>
  <c r="I14"/>
  <c r="I15"/>
  <c r="I16"/>
  <c r="I17"/>
  <c r="H18"/>
  <c r="I18" s="1"/>
  <c r="H10"/>
  <c r="I10" s="1"/>
  <c r="H12" i="7"/>
  <c r="I12" s="1"/>
  <c r="H13"/>
  <c r="I13" s="1"/>
  <c r="H14"/>
  <c r="I14" s="1"/>
  <c r="I15"/>
  <c r="H16"/>
  <c r="I16" s="1"/>
  <c r="H10"/>
  <c r="I10" s="1"/>
  <c r="H11" i="6"/>
  <c r="I11" s="1"/>
  <c r="H12"/>
  <c r="I12" s="1"/>
  <c r="H13"/>
  <c r="I13" s="1"/>
  <c r="I14"/>
  <c r="I15"/>
  <c r="I16"/>
  <c r="H17"/>
  <c r="I17"/>
  <c r="H10"/>
  <c r="I10" s="1"/>
  <c r="I12" i="5"/>
  <c r="I13"/>
  <c r="I17"/>
  <c r="H11"/>
  <c r="I11" s="1"/>
  <c r="H12"/>
  <c r="H13"/>
  <c r="I14"/>
  <c r="H15"/>
  <c r="I15" s="1"/>
  <c r="H16"/>
  <c r="I16" s="1"/>
  <c r="H18"/>
  <c r="I18" s="1"/>
  <c r="H10"/>
  <c r="I10" s="1"/>
  <c r="I11" i="4"/>
  <c r="I12"/>
  <c r="I13"/>
  <c r="I14"/>
  <c r="I17"/>
  <c r="H14"/>
  <c r="H15"/>
  <c r="I15" s="1"/>
  <c r="H16"/>
  <c r="I16" s="1"/>
  <c r="H18"/>
  <c r="I18" s="1"/>
  <c r="H13"/>
  <c r="H12"/>
  <c r="H11"/>
  <c r="I11" i="1"/>
  <c r="I13"/>
  <c r="I17"/>
  <c r="H17"/>
  <c r="H11"/>
  <c r="H12"/>
  <c r="I12" s="1"/>
  <c r="H13"/>
</calcChain>
</file>

<file path=xl/sharedStrings.xml><?xml version="1.0" encoding="utf-8"?>
<sst xmlns="http://schemas.openxmlformats.org/spreadsheetml/2006/main" count="463" uniqueCount="139">
  <si>
    <t>附件1</t>
  </si>
  <si>
    <t>项目名称</t>
  </si>
  <si>
    <t>自评总分</t>
  </si>
  <si>
    <t>等级</t>
  </si>
  <si>
    <t>实施单位</t>
  </si>
  <si>
    <t>主管部门</t>
  </si>
  <si>
    <t>填表人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</si>
  <si>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</si>
  <si>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</si>
  <si>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</si>
  <si>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</si>
  <si>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</si>
  <si>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</si>
  <si>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</si>
  <si>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</si>
  <si>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</si>
  <si>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</si>
  <si>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</si>
  <si>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绩
效
指
标</t>
  </si>
  <si>
    <t>年度指标值</t>
  </si>
  <si>
    <t>全年完成值</t>
  </si>
  <si>
    <t>得分系数（%）</t>
  </si>
  <si>
    <t>指标得分（分）</t>
  </si>
  <si>
    <t>偏差原因分析及改进措施</t>
  </si>
  <si>
    <t>备注</t>
  </si>
  <si>
    <t>指标权重</t>
    <phoneticPr fontId="4" type="noConversion"/>
  </si>
  <si>
    <t>计量单位</t>
    <phoneticPr fontId="4" type="noConversion"/>
  </si>
  <si>
    <t>指标性质</t>
    <phoneticPr fontId="4" type="noConversion"/>
  </si>
  <si>
    <t>璧山区2022年度项目支出绩效自评表</t>
    <phoneticPr fontId="4" type="noConversion"/>
  </si>
  <si>
    <t>具体指标及内容</t>
    <phoneticPr fontId="4" type="noConversion"/>
  </si>
  <si>
    <t>注：年末零结转资金不作为预算调整。</t>
    <phoneticPr fontId="4" type="noConversion"/>
  </si>
  <si>
    <t>重庆市璧山区大兴镇中心卫生院</t>
    <phoneticPr fontId="4" type="noConversion"/>
  </si>
  <si>
    <t>重庆市璧山区卫生健康委员会</t>
    <phoneticPr fontId="4" type="noConversion"/>
  </si>
  <si>
    <t>陈伟</t>
    <phoneticPr fontId="4" type="noConversion"/>
  </si>
  <si>
    <t>根据临床科室发展需求，提高医疗水平采购，2022年计划采购医用设备和办公设备等一批。</t>
    <phoneticPr fontId="4" type="noConversion"/>
  </si>
  <si>
    <t>采购动脉血气分析仪一台</t>
    <phoneticPr fontId="4" type="noConversion"/>
  </si>
  <si>
    <t>预算执行率</t>
  </si>
  <si>
    <t>采购设备数量</t>
  </si>
  <si>
    <t>采购设备价格</t>
  </si>
  <si>
    <t>验收合格率</t>
  </si>
  <si>
    <t>改善群众就医条件</t>
  </si>
  <si>
    <t>保障人民群众身体健康</t>
  </si>
  <si>
    <t>逐步增加医疗收入</t>
  </si>
  <si>
    <t>满意度</t>
  </si>
  <si>
    <t>＝</t>
  </si>
  <si>
    <t>%</t>
  </si>
  <si>
    <t>套</t>
  </si>
  <si>
    <t>≤</t>
  </si>
  <si>
    <t>元</t>
  </si>
  <si>
    <t>定性</t>
  </si>
  <si>
    <t>≥</t>
  </si>
  <si>
    <t>无</t>
    <phoneticPr fontId="4" type="noConversion"/>
  </si>
  <si>
    <t>改善</t>
    <phoneticPr fontId="4" type="noConversion"/>
  </si>
  <si>
    <t>保障</t>
    <phoneticPr fontId="4" type="noConversion"/>
  </si>
  <si>
    <t>增加</t>
    <phoneticPr fontId="4" type="noConversion"/>
  </si>
  <si>
    <t>优</t>
    <phoneticPr fontId="4" type="noConversion"/>
  </si>
  <si>
    <t>确保医疗废物按照国家规定进行处置，医疗废水处理达到国家要求的排放标准</t>
    <phoneticPr fontId="4" type="noConversion"/>
  </si>
  <si>
    <t>医疗废物按照国家规定进行处置，医疗废水处理达到国家要求的排放标准</t>
    <phoneticPr fontId="4" type="noConversion"/>
  </si>
  <si>
    <t>处理及监测费的支付</t>
  </si>
  <si>
    <t>项</t>
  </si>
  <si>
    <t>医疗废水监测</t>
  </si>
  <si>
    <t>天/月</t>
  </si>
  <si>
    <t>医疗废水达排放标准</t>
  </si>
  <si>
    <t>医院感染合格率</t>
  </si>
  <si>
    <t>医疗废物处理</t>
  </si>
  <si>
    <t>医疗废物处理量</t>
  </si>
  <si>
    <t>达到国家废水排放标准</t>
  </si>
  <si>
    <t>辖区群众满意度</t>
  </si>
  <si>
    <t>无</t>
    <phoneticPr fontId="4" type="noConversion"/>
  </si>
  <si>
    <t>达到</t>
    <phoneticPr fontId="4" type="noConversion"/>
  </si>
  <si>
    <t>严格控制药占比，杜绝不合理用药。合理控制高值耗材的使用，合理配置耗材的结构。根据临床科室需求，按照上级文件要求配比60%以上的基药，完成带量采购的任务量</t>
    <phoneticPr fontId="4" type="noConversion"/>
  </si>
  <si>
    <t>严格控制药占比，杜绝不合理用药。合理控制高值耗材的使用，合理配置耗材的结构。根据临床科室需求，按照上级文件要求完成带量采购的任务量</t>
    <phoneticPr fontId="4" type="noConversion"/>
  </si>
  <si>
    <t>不良反应上报率</t>
  </si>
  <si>
    <t>完成带量采购率</t>
  </si>
  <si>
    <t>药品合格验收率</t>
  </si>
  <si>
    <t>药品采购金额</t>
  </si>
  <si>
    <t>万元/年</t>
  </si>
  <si>
    <t>耗材采购金额</t>
  </si>
  <si>
    <t>基药的配备率</t>
  </si>
  <si>
    <t>药占比逐年下降</t>
  </si>
  <si>
    <t>患者满意度</t>
  </si>
  <si>
    <t>满足口腔科、丹凤门诊医生和护理需求；完成卫生院安保工作，维持卫生院正常秩序，完成卫生院保洁工作。</t>
    <phoneticPr fontId="4" type="noConversion"/>
  </si>
  <si>
    <t>医生护士经费</t>
  </si>
  <si>
    <t>元/月</t>
  </si>
  <si>
    <t>保安、厨师、保洁</t>
  </si>
  <si>
    <t>人</t>
  </si>
  <si>
    <t>编外医生护士人数</t>
  </si>
  <si>
    <t>保安、厨师、保洁经费</t>
  </si>
  <si>
    <t>安保维护情况</t>
  </si>
  <si>
    <t>保洁情况</t>
  </si>
  <si>
    <t>职工满意度</t>
  </si>
  <si>
    <t>无</t>
    <phoneticPr fontId="4" type="noConversion"/>
  </si>
  <si>
    <t>无</t>
    <phoneticPr fontId="4" type="noConversion"/>
  </si>
  <si>
    <t>%</t>
    <phoneticPr fontId="4" type="noConversion"/>
  </si>
  <si>
    <t>2022年采购部分中医理疗康复设备，打造精品中医馆</t>
    <phoneticPr fontId="4" type="noConversion"/>
  </si>
  <si>
    <t>采购中医理疗康复设备</t>
    <phoneticPr fontId="4" type="noConversion"/>
  </si>
  <si>
    <t>工程投入资金</t>
  </si>
  <si>
    <t>精品中医馆面积</t>
  </si>
  <si>
    <t>平方米</t>
  </si>
  <si>
    <t>中医执业中级以上职称</t>
  </si>
  <si>
    <t>促进中医药事业发展</t>
  </si>
  <si>
    <t>服务对象满意率</t>
  </si>
  <si>
    <t>验收合格率</t>
    <phoneticPr fontId="4" type="noConversion"/>
  </si>
  <si>
    <t>中医业务副院长调其他单位</t>
    <phoneticPr fontId="4" type="noConversion"/>
  </si>
  <si>
    <t>加强基层医疗机构绩效考核，保障基层医疗机构就医环境改造、基础设施建设、人才培养等，统筹用于全区基层医疗机构基本建设和设备购置、绩效考核等。</t>
    <phoneticPr fontId="4" type="noConversion"/>
  </si>
  <si>
    <t>每人提取标准</t>
  </si>
  <si>
    <t>元/人</t>
  </si>
  <si>
    <t>按三通要求逐步实施</t>
  </si>
  <si>
    <t>职工人数</t>
  </si>
  <si>
    <t>人/年</t>
  </si>
  <si>
    <t>医院环境改善</t>
  </si>
  <si>
    <t>医院设备采购</t>
  </si>
  <si>
    <t>医院基本建设</t>
  </si>
  <si>
    <t>基层医疗机构发展</t>
  </si>
  <si>
    <t>医务人员满意度</t>
  </si>
  <si>
    <t>“零差率”覆盖率</t>
  </si>
  <si>
    <t>公共卫生服务量</t>
  </si>
  <si>
    <t>村医人数</t>
  </si>
  <si>
    <t>村医公共卫生服务质量</t>
  </si>
  <si>
    <t>村医基药补助/人</t>
  </si>
  <si>
    <t>行政村个数</t>
  </si>
  <si>
    <t>个</t>
  </si>
  <si>
    <t>群众满意度</t>
  </si>
  <si>
    <t>补助发放及时性</t>
  </si>
  <si>
    <t>及时</t>
    <phoneticPr fontId="4" type="noConversion"/>
  </si>
  <si>
    <t>大兴镇中心卫生院设备采购</t>
    <phoneticPr fontId="4" type="noConversion"/>
  </si>
  <si>
    <t>大兴镇医疗废物及污水处理服务采购</t>
    <phoneticPr fontId="4" type="noConversion"/>
  </si>
  <si>
    <t>大兴镇药品及耗材采购</t>
    <phoneticPr fontId="4" type="noConversion"/>
  </si>
  <si>
    <t>大兴镇中心卫生院劳务外包</t>
    <phoneticPr fontId="4" type="noConversion"/>
  </si>
  <si>
    <t>大兴镇中心卫生院精品中医馆</t>
    <phoneticPr fontId="4" type="noConversion"/>
  </si>
  <si>
    <t>大兴镇“三通”协作发展资金</t>
    <phoneticPr fontId="4" type="noConversion"/>
  </si>
  <si>
    <t>大兴镇村医补助及村卫生室管理费</t>
    <phoneticPr fontId="4" type="noConversion"/>
  </si>
  <si>
    <t>附件2</t>
    <phoneticPr fontId="4" type="noConversion"/>
  </si>
  <si>
    <t>项目资金
（万元）</t>
    <phoneticPr fontId="4" type="noConversion"/>
  </si>
  <si>
    <t>项目资金
（万元）</t>
    <phoneticPr fontId="4" type="noConversion"/>
  </si>
  <si>
    <t>项目资金
（万元）</t>
    <phoneticPr fontId="4" type="noConversion"/>
  </si>
  <si>
    <t>附件2</t>
    <phoneticPr fontId="4" type="noConversion"/>
  </si>
  <si>
    <t>附件2</t>
    <phoneticPr fontId="4" type="noConversion"/>
  </si>
  <si>
    <t>确保辖区实行药品“零差率”的村医都享受到国家补助，提高村医待遇，更好地为群众服务。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</si>
</sst>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A7" sqref="A7:A8"/>
    </sheetView>
  </sheetViews>
  <sheetFormatPr defaultColWidth="9" defaultRowHeight="13.5"/>
  <cols>
    <col min="1" max="1" width="8.6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spans="1:10" ht="20.25">
      <c r="A1" s="25" t="s">
        <v>132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.25" customHeight="1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6.1" customHeight="1">
      <c r="A3" s="1" t="s">
        <v>1</v>
      </c>
      <c r="B3" s="19" t="s">
        <v>125</v>
      </c>
      <c r="C3" s="24"/>
      <c r="D3" s="24"/>
      <c r="E3" s="24"/>
      <c r="F3" s="20"/>
      <c r="G3" s="1" t="s">
        <v>2</v>
      </c>
      <c r="H3" s="1">
        <v>91.76</v>
      </c>
      <c r="I3" s="1" t="s">
        <v>3</v>
      </c>
      <c r="J3" s="1" t="s">
        <v>55</v>
      </c>
    </row>
    <row r="4" spans="1:10" ht="26.1" customHeight="1">
      <c r="A4" s="1" t="s">
        <v>4</v>
      </c>
      <c r="B4" s="19" t="s">
        <v>31</v>
      </c>
      <c r="C4" s="20"/>
      <c r="D4" s="1" t="s">
        <v>5</v>
      </c>
      <c r="E4" s="27" t="s">
        <v>32</v>
      </c>
      <c r="F4" s="28"/>
      <c r="G4" s="1" t="s">
        <v>6</v>
      </c>
      <c r="H4" s="10" t="s">
        <v>33</v>
      </c>
      <c r="I4" s="1" t="s">
        <v>7</v>
      </c>
      <c r="J4" s="16">
        <v>41550111</v>
      </c>
    </row>
    <row r="5" spans="1:10" ht="26.1" customHeight="1">
      <c r="A5" s="21" t="s">
        <v>133</v>
      </c>
      <c r="B5" s="19" t="s">
        <v>9</v>
      </c>
      <c r="C5" s="20"/>
      <c r="D5" s="19" t="s">
        <v>10</v>
      </c>
      <c r="E5" s="20"/>
      <c r="F5" s="19" t="s">
        <v>11</v>
      </c>
      <c r="G5" s="20"/>
      <c r="H5" s="2" t="s">
        <v>12</v>
      </c>
      <c r="I5" s="2" t="s">
        <v>13</v>
      </c>
      <c r="J5" s="1" t="s">
        <v>14</v>
      </c>
    </row>
    <row r="6" spans="1:10" ht="26.1" customHeight="1">
      <c r="A6" s="22"/>
      <c r="B6" s="19">
        <v>38.9</v>
      </c>
      <c r="C6" s="20"/>
      <c r="D6" s="19">
        <v>6.84</v>
      </c>
      <c r="E6" s="20"/>
      <c r="F6" s="19">
        <v>6.84</v>
      </c>
      <c r="G6" s="20"/>
      <c r="H6" s="11">
        <f>F6/B6</f>
        <v>0.17583547557840618</v>
      </c>
      <c r="I6" s="5">
        <v>10</v>
      </c>
      <c r="J6" s="15">
        <f>H6*I6</f>
        <v>1.7583547557840618</v>
      </c>
    </row>
    <row r="7" spans="1:10" ht="26.1" customHeight="1">
      <c r="A7" s="23" t="s">
        <v>15</v>
      </c>
      <c r="B7" s="19" t="s">
        <v>16</v>
      </c>
      <c r="C7" s="24"/>
      <c r="D7" s="24"/>
      <c r="E7" s="24"/>
      <c r="F7" s="20"/>
      <c r="G7" s="19" t="s">
        <v>17</v>
      </c>
      <c r="H7" s="24"/>
      <c r="I7" s="24"/>
      <c r="J7" s="20"/>
    </row>
    <row r="8" spans="1:10" ht="75" customHeight="1">
      <c r="A8" s="23"/>
      <c r="B8" s="19" t="s">
        <v>34</v>
      </c>
      <c r="C8" s="24"/>
      <c r="D8" s="24"/>
      <c r="E8" s="24"/>
      <c r="F8" s="20"/>
      <c r="G8" s="19" t="s">
        <v>35</v>
      </c>
      <c r="H8" s="24"/>
      <c r="I8" s="24"/>
      <c r="J8" s="20"/>
    </row>
    <row r="9" spans="1:10" ht="31.5" customHeight="1">
      <c r="A9" s="23" t="s">
        <v>18</v>
      </c>
      <c r="B9" s="1" t="s">
        <v>29</v>
      </c>
      <c r="C9" s="1" t="s">
        <v>25</v>
      </c>
      <c r="D9" s="1" t="s">
        <v>26</v>
      </c>
      <c r="E9" s="6" t="s">
        <v>27</v>
      </c>
      <c r="F9" s="8" t="s">
        <v>19</v>
      </c>
      <c r="G9" s="1" t="s">
        <v>20</v>
      </c>
      <c r="H9" s="1" t="s">
        <v>21</v>
      </c>
      <c r="I9" s="1" t="s">
        <v>22</v>
      </c>
      <c r="J9" s="1" t="s">
        <v>23</v>
      </c>
    </row>
    <row r="10" spans="1:10" ht="26.1" customHeight="1">
      <c r="A10" s="23"/>
      <c r="B10" s="10" t="s">
        <v>36</v>
      </c>
      <c r="C10" s="10">
        <v>10</v>
      </c>
      <c r="D10" s="12" t="s">
        <v>45</v>
      </c>
      <c r="E10" s="12" t="s">
        <v>44</v>
      </c>
      <c r="F10" s="13">
        <v>100</v>
      </c>
      <c r="G10" s="1">
        <v>17.579999999999998</v>
      </c>
      <c r="H10" s="14">
        <f t="shared" ref="H10" si="0">G10/F10</f>
        <v>0.17579999999999998</v>
      </c>
      <c r="I10" s="14">
        <f t="shared" ref="I10" si="1">C10*H10</f>
        <v>1.7579999999999998</v>
      </c>
      <c r="J10" s="1"/>
    </row>
    <row r="11" spans="1:10" ht="26.1" customHeight="1">
      <c r="A11" s="23"/>
      <c r="B11" s="10" t="s">
        <v>37</v>
      </c>
      <c r="C11" s="10">
        <v>30</v>
      </c>
      <c r="D11" s="12" t="s">
        <v>46</v>
      </c>
      <c r="E11" s="12" t="s">
        <v>44</v>
      </c>
      <c r="F11" s="13">
        <v>1</v>
      </c>
      <c r="G11" s="1">
        <v>1</v>
      </c>
      <c r="H11" s="10">
        <f t="shared" ref="H11:H13" si="2">G11/F11</f>
        <v>1</v>
      </c>
      <c r="I11" s="10">
        <f t="shared" ref="I11:I17" si="3">C11*H11</f>
        <v>30</v>
      </c>
      <c r="J11" s="1"/>
    </row>
    <row r="12" spans="1:10" ht="26.1" customHeight="1">
      <c r="A12" s="23"/>
      <c r="B12" s="10" t="s">
        <v>38</v>
      </c>
      <c r="C12" s="10">
        <v>30</v>
      </c>
      <c r="D12" s="12" t="s">
        <v>48</v>
      </c>
      <c r="E12" s="12" t="s">
        <v>47</v>
      </c>
      <c r="F12" s="13">
        <v>68400</v>
      </c>
      <c r="G12" s="1">
        <v>68400</v>
      </c>
      <c r="H12" s="10">
        <f t="shared" si="2"/>
        <v>1</v>
      </c>
      <c r="I12" s="10">
        <f t="shared" si="3"/>
        <v>30</v>
      </c>
      <c r="J12" s="1"/>
    </row>
    <row r="13" spans="1:10" ht="26.1" customHeight="1">
      <c r="A13" s="23"/>
      <c r="B13" s="10" t="s">
        <v>39</v>
      </c>
      <c r="C13" s="10">
        <v>10</v>
      </c>
      <c r="D13" s="12" t="s">
        <v>45</v>
      </c>
      <c r="E13" s="12" t="s">
        <v>44</v>
      </c>
      <c r="F13" s="13">
        <v>100</v>
      </c>
      <c r="G13" s="1">
        <v>100</v>
      </c>
      <c r="H13" s="10">
        <f t="shared" si="2"/>
        <v>1</v>
      </c>
      <c r="I13" s="10">
        <f t="shared" si="3"/>
        <v>10</v>
      </c>
      <c r="J13" s="1"/>
    </row>
    <row r="14" spans="1:10" ht="26.1" customHeight="1">
      <c r="A14" s="23"/>
      <c r="B14" s="10" t="s">
        <v>40</v>
      </c>
      <c r="C14" s="10">
        <v>5</v>
      </c>
      <c r="D14" s="12" t="s">
        <v>51</v>
      </c>
      <c r="E14" s="12" t="s">
        <v>49</v>
      </c>
      <c r="F14" s="12" t="s">
        <v>51</v>
      </c>
      <c r="G14" s="1" t="s">
        <v>52</v>
      </c>
      <c r="H14" s="1"/>
      <c r="I14" s="10">
        <v>5</v>
      </c>
      <c r="J14" s="1"/>
    </row>
    <row r="15" spans="1:10" ht="26.1" customHeight="1">
      <c r="A15" s="23"/>
      <c r="B15" s="10" t="s">
        <v>41</v>
      </c>
      <c r="C15" s="10">
        <v>5</v>
      </c>
      <c r="D15" s="12" t="s">
        <v>51</v>
      </c>
      <c r="E15" s="12" t="s">
        <v>49</v>
      </c>
      <c r="F15" s="12" t="s">
        <v>51</v>
      </c>
      <c r="G15" s="1" t="s">
        <v>53</v>
      </c>
      <c r="H15" s="1"/>
      <c r="I15" s="10">
        <v>5</v>
      </c>
      <c r="J15" s="1"/>
    </row>
    <row r="16" spans="1:10" ht="26.1" customHeight="1">
      <c r="A16" s="23"/>
      <c r="B16" s="10" t="s">
        <v>42</v>
      </c>
      <c r="C16" s="10">
        <v>5</v>
      </c>
      <c r="D16" s="12" t="s">
        <v>51</v>
      </c>
      <c r="E16" s="12" t="s">
        <v>49</v>
      </c>
      <c r="F16" s="12" t="s">
        <v>51</v>
      </c>
      <c r="G16" s="1" t="s">
        <v>54</v>
      </c>
      <c r="H16" s="1"/>
      <c r="I16" s="10">
        <v>5</v>
      </c>
      <c r="J16" s="1"/>
    </row>
    <row r="17" spans="1:10" ht="26.1" customHeight="1">
      <c r="A17" s="23"/>
      <c r="B17" s="10" t="s">
        <v>43</v>
      </c>
      <c r="C17" s="10">
        <v>5</v>
      </c>
      <c r="D17" s="12" t="s">
        <v>45</v>
      </c>
      <c r="E17" s="12" t="s">
        <v>50</v>
      </c>
      <c r="F17" s="13">
        <v>90</v>
      </c>
      <c r="G17" s="1">
        <v>90</v>
      </c>
      <c r="H17" s="10">
        <f t="shared" ref="H17" si="4">G17/F17</f>
        <v>1</v>
      </c>
      <c r="I17" s="10">
        <f t="shared" si="3"/>
        <v>5</v>
      </c>
      <c r="J17" s="1"/>
    </row>
    <row r="18" spans="1:10" ht="26.1" customHeight="1">
      <c r="A18" s="23"/>
      <c r="B18" s="1"/>
      <c r="C18" s="1"/>
      <c r="D18" s="4"/>
      <c r="E18" s="4"/>
      <c r="F18" s="7"/>
      <c r="G18" s="1"/>
      <c r="H18" s="1"/>
      <c r="I18" s="1"/>
      <c r="J18" s="1"/>
    </row>
    <row r="19" spans="1:10" ht="26.1" customHeight="1">
      <c r="A19" s="23"/>
      <c r="B19" s="1"/>
      <c r="C19" s="1"/>
      <c r="D19" s="4"/>
      <c r="E19" s="4"/>
      <c r="F19" s="7"/>
      <c r="G19" s="1"/>
      <c r="H19" s="1"/>
      <c r="I19" s="1"/>
      <c r="J19" s="1"/>
    </row>
    <row r="20" spans="1:10" ht="26.1" customHeight="1">
      <c r="A20" s="23"/>
      <c r="B20" s="1"/>
      <c r="C20" s="1"/>
      <c r="D20" s="4"/>
      <c r="E20" s="4"/>
      <c r="F20" s="7"/>
      <c r="G20" s="1"/>
      <c r="H20" s="1"/>
      <c r="I20" s="1"/>
      <c r="J20" s="1"/>
    </row>
    <row r="21" spans="1:10" ht="26.1" customHeight="1">
      <c r="A21" s="23"/>
      <c r="B21" s="1"/>
      <c r="C21" s="1"/>
      <c r="D21" s="4"/>
      <c r="E21" s="4"/>
      <c r="F21" s="7"/>
      <c r="G21" s="1"/>
      <c r="H21" s="1"/>
      <c r="I21" s="1"/>
      <c r="J21" s="1"/>
    </row>
    <row r="22" spans="1:10" ht="26.1" customHeight="1">
      <c r="A22" s="18" t="s">
        <v>24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6.1" customHeight="1">
      <c r="A23" s="17" t="s">
        <v>30</v>
      </c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0">
    <mergeCell ref="A1:J1"/>
    <mergeCell ref="A2:J2"/>
    <mergeCell ref="B3:F3"/>
    <mergeCell ref="B4:C4"/>
    <mergeCell ref="E4:F4"/>
    <mergeCell ref="A23:J23"/>
    <mergeCell ref="A22:J22"/>
    <mergeCell ref="B5:C5"/>
    <mergeCell ref="D5:E5"/>
    <mergeCell ref="F5:G5"/>
    <mergeCell ref="B6:C6"/>
    <mergeCell ref="D6:E6"/>
    <mergeCell ref="F6:G6"/>
    <mergeCell ref="A5:A6"/>
    <mergeCell ref="A7:A8"/>
    <mergeCell ref="A9:A21"/>
    <mergeCell ref="B7:F7"/>
    <mergeCell ref="B8:F8"/>
    <mergeCell ref="G7:J7"/>
    <mergeCell ref="G8:J8"/>
  </mergeCells>
  <phoneticPr fontId="4" type="noConversion"/>
  <pageMargins left="0.69930555555555596" right="0.69930555555555596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sqref="A1:J1"/>
    </sheetView>
  </sheetViews>
  <sheetFormatPr defaultColWidth="9" defaultRowHeight="13.5"/>
  <cols>
    <col min="1" max="1" width="9.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spans="1:10" ht="20.25">
      <c r="A1" s="25" t="s">
        <v>136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.25" customHeight="1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6.1" customHeight="1">
      <c r="A3" s="10" t="s">
        <v>1</v>
      </c>
      <c r="B3" s="19" t="s">
        <v>126</v>
      </c>
      <c r="C3" s="24"/>
      <c r="D3" s="24"/>
      <c r="E3" s="24"/>
      <c r="F3" s="20"/>
      <c r="G3" s="10" t="s">
        <v>2</v>
      </c>
      <c r="H3" s="10">
        <v>95.06</v>
      </c>
      <c r="I3" s="10" t="s">
        <v>3</v>
      </c>
      <c r="J3" s="10" t="s">
        <v>55</v>
      </c>
    </row>
    <row r="4" spans="1:10" ht="26.1" customHeight="1">
      <c r="A4" s="10" t="s">
        <v>4</v>
      </c>
      <c r="B4" s="19" t="s">
        <v>31</v>
      </c>
      <c r="C4" s="20"/>
      <c r="D4" s="10" t="s">
        <v>5</v>
      </c>
      <c r="E4" s="27" t="s">
        <v>32</v>
      </c>
      <c r="F4" s="28"/>
      <c r="G4" s="10" t="s">
        <v>6</v>
      </c>
      <c r="H4" s="10" t="s">
        <v>33</v>
      </c>
      <c r="I4" s="10" t="s">
        <v>7</v>
      </c>
      <c r="J4" s="3">
        <v>15923153797</v>
      </c>
    </row>
    <row r="5" spans="1:10" ht="26.1" customHeight="1">
      <c r="A5" s="21" t="s">
        <v>134</v>
      </c>
      <c r="B5" s="19" t="s">
        <v>9</v>
      </c>
      <c r="C5" s="20"/>
      <c r="D5" s="19" t="s">
        <v>10</v>
      </c>
      <c r="E5" s="20"/>
      <c r="F5" s="19" t="s">
        <v>11</v>
      </c>
      <c r="G5" s="20"/>
      <c r="H5" s="9" t="s">
        <v>12</v>
      </c>
      <c r="I5" s="9" t="s">
        <v>13</v>
      </c>
      <c r="J5" s="10" t="s">
        <v>14</v>
      </c>
    </row>
    <row r="6" spans="1:10" ht="26.1" customHeight="1">
      <c r="A6" s="22"/>
      <c r="B6" s="19">
        <v>12.5</v>
      </c>
      <c r="C6" s="20"/>
      <c r="D6" s="19">
        <v>6.33</v>
      </c>
      <c r="E6" s="20"/>
      <c r="F6" s="19">
        <v>6.33</v>
      </c>
      <c r="G6" s="20"/>
      <c r="H6" s="11">
        <f>F6/B6</f>
        <v>0.50639999999999996</v>
      </c>
      <c r="I6" s="5">
        <v>10</v>
      </c>
      <c r="J6" s="15">
        <f>H6*I6</f>
        <v>5.0640000000000001</v>
      </c>
    </row>
    <row r="7" spans="1:10" ht="26.1" customHeight="1">
      <c r="A7" s="23" t="s">
        <v>15</v>
      </c>
      <c r="B7" s="19" t="s">
        <v>16</v>
      </c>
      <c r="C7" s="24"/>
      <c r="D7" s="24"/>
      <c r="E7" s="24"/>
      <c r="F7" s="20"/>
      <c r="G7" s="19" t="s">
        <v>17</v>
      </c>
      <c r="H7" s="24"/>
      <c r="I7" s="24"/>
      <c r="J7" s="20"/>
    </row>
    <row r="8" spans="1:10" ht="75" customHeight="1">
      <c r="A8" s="23"/>
      <c r="B8" s="19" t="s">
        <v>56</v>
      </c>
      <c r="C8" s="24"/>
      <c r="D8" s="24"/>
      <c r="E8" s="24"/>
      <c r="F8" s="20"/>
      <c r="G8" s="19" t="s">
        <v>57</v>
      </c>
      <c r="H8" s="24"/>
      <c r="I8" s="24"/>
      <c r="J8" s="20"/>
    </row>
    <row r="9" spans="1:10" ht="31.5" customHeight="1">
      <c r="A9" s="23" t="s">
        <v>18</v>
      </c>
      <c r="B9" s="10" t="s">
        <v>29</v>
      </c>
      <c r="C9" s="10" t="s">
        <v>25</v>
      </c>
      <c r="D9" s="10" t="s">
        <v>26</v>
      </c>
      <c r="E9" s="6" t="s">
        <v>27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</row>
    <row r="10" spans="1:10" ht="26.1" customHeight="1">
      <c r="A10" s="23"/>
      <c r="B10" s="10" t="s">
        <v>36</v>
      </c>
      <c r="C10" s="10">
        <v>10</v>
      </c>
      <c r="D10" s="12" t="s">
        <v>45</v>
      </c>
      <c r="E10" s="12" t="s">
        <v>44</v>
      </c>
      <c r="F10" s="13">
        <v>100</v>
      </c>
      <c r="G10" s="10">
        <v>50.61</v>
      </c>
      <c r="H10" s="14">
        <f t="shared" ref="H10" si="0">G10/F10</f>
        <v>0.50609999999999999</v>
      </c>
      <c r="I10" s="14">
        <f t="shared" ref="I10" si="1">C10*H10</f>
        <v>5.0609999999999999</v>
      </c>
      <c r="J10" s="10"/>
    </row>
    <row r="11" spans="1:10" ht="26.1" customHeight="1">
      <c r="A11" s="23"/>
      <c r="B11" s="10" t="s">
        <v>58</v>
      </c>
      <c r="C11" s="10">
        <v>10</v>
      </c>
      <c r="D11" s="12" t="s">
        <v>59</v>
      </c>
      <c r="E11" s="12" t="s">
        <v>49</v>
      </c>
      <c r="F11" s="13">
        <v>1</v>
      </c>
      <c r="G11" s="10">
        <v>1</v>
      </c>
      <c r="H11" s="10">
        <f t="shared" ref="H11:H18" si="2">G11/F11</f>
        <v>1</v>
      </c>
      <c r="I11" s="10">
        <f t="shared" ref="I11:I18" si="3">C11*H11</f>
        <v>10</v>
      </c>
      <c r="J11" s="10"/>
    </row>
    <row r="12" spans="1:10" ht="26.1" customHeight="1">
      <c r="A12" s="23"/>
      <c r="B12" s="10" t="s">
        <v>60</v>
      </c>
      <c r="C12" s="10">
        <v>10</v>
      </c>
      <c r="D12" s="12" t="s">
        <v>61</v>
      </c>
      <c r="E12" s="12" t="s">
        <v>50</v>
      </c>
      <c r="F12" s="13">
        <v>28</v>
      </c>
      <c r="G12" s="10">
        <v>28</v>
      </c>
      <c r="H12" s="10">
        <f t="shared" si="2"/>
        <v>1</v>
      </c>
      <c r="I12" s="10">
        <f t="shared" si="3"/>
        <v>10</v>
      </c>
      <c r="J12" s="10"/>
    </row>
    <row r="13" spans="1:10" ht="26.1" customHeight="1">
      <c r="A13" s="23"/>
      <c r="B13" s="10" t="s">
        <v>62</v>
      </c>
      <c r="C13" s="10">
        <v>15</v>
      </c>
      <c r="D13" s="12" t="s">
        <v>61</v>
      </c>
      <c r="E13" s="12" t="s">
        <v>50</v>
      </c>
      <c r="F13" s="13">
        <v>28</v>
      </c>
      <c r="G13" s="10">
        <v>28</v>
      </c>
      <c r="H13" s="10">
        <f t="shared" si="2"/>
        <v>1</v>
      </c>
      <c r="I13" s="10">
        <f t="shared" si="3"/>
        <v>15</v>
      </c>
      <c r="J13" s="10"/>
    </row>
    <row r="14" spans="1:10" ht="26.1" customHeight="1">
      <c r="A14" s="23"/>
      <c r="B14" s="10" t="s">
        <v>63</v>
      </c>
      <c r="C14" s="10">
        <v>15</v>
      </c>
      <c r="D14" s="12" t="s">
        <v>45</v>
      </c>
      <c r="E14" s="12" t="s">
        <v>50</v>
      </c>
      <c r="F14" s="13">
        <v>90</v>
      </c>
      <c r="G14" s="10">
        <v>90</v>
      </c>
      <c r="H14" s="10">
        <f t="shared" si="2"/>
        <v>1</v>
      </c>
      <c r="I14" s="10">
        <f t="shared" si="3"/>
        <v>15</v>
      </c>
      <c r="J14" s="10"/>
    </row>
    <row r="15" spans="1:10" ht="26.1" customHeight="1">
      <c r="A15" s="23"/>
      <c r="B15" s="10" t="s">
        <v>64</v>
      </c>
      <c r="C15" s="10">
        <v>10</v>
      </c>
      <c r="D15" s="12" t="s">
        <v>61</v>
      </c>
      <c r="E15" s="12" t="s">
        <v>50</v>
      </c>
      <c r="F15" s="13">
        <v>28</v>
      </c>
      <c r="G15" s="10">
        <v>28</v>
      </c>
      <c r="H15" s="10">
        <f t="shared" si="2"/>
        <v>1</v>
      </c>
      <c r="I15" s="10">
        <f t="shared" si="3"/>
        <v>10</v>
      </c>
      <c r="J15" s="10"/>
    </row>
    <row r="16" spans="1:10" ht="26.1" customHeight="1">
      <c r="A16" s="23"/>
      <c r="B16" s="10" t="s">
        <v>65</v>
      </c>
      <c r="C16" s="10">
        <v>10</v>
      </c>
      <c r="D16" s="12" t="s">
        <v>61</v>
      </c>
      <c r="E16" s="12" t="s">
        <v>50</v>
      </c>
      <c r="F16" s="13">
        <v>28</v>
      </c>
      <c r="G16" s="10">
        <v>28</v>
      </c>
      <c r="H16" s="10">
        <f t="shared" si="2"/>
        <v>1</v>
      </c>
      <c r="I16" s="10">
        <f t="shared" si="3"/>
        <v>10</v>
      </c>
      <c r="J16" s="10"/>
    </row>
    <row r="17" spans="1:10" ht="26.1" customHeight="1">
      <c r="A17" s="23"/>
      <c r="B17" s="10" t="s">
        <v>66</v>
      </c>
      <c r="C17" s="10">
        <v>10</v>
      </c>
      <c r="D17" s="12" t="s">
        <v>59</v>
      </c>
      <c r="E17" s="12" t="s">
        <v>49</v>
      </c>
      <c r="F17" s="13" t="s">
        <v>68</v>
      </c>
      <c r="G17" s="10" t="s">
        <v>69</v>
      </c>
      <c r="H17" s="10">
        <v>1</v>
      </c>
      <c r="I17" s="10">
        <f t="shared" si="3"/>
        <v>10</v>
      </c>
      <c r="J17" s="10"/>
    </row>
    <row r="18" spans="1:10" ht="26.1" customHeight="1">
      <c r="A18" s="23"/>
      <c r="B18" s="10" t="s">
        <v>67</v>
      </c>
      <c r="C18" s="10">
        <v>10</v>
      </c>
      <c r="D18" s="12" t="s">
        <v>45</v>
      </c>
      <c r="E18" s="12" t="s">
        <v>50</v>
      </c>
      <c r="F18" s="13">
        <v>90</v>
      </c>
      <c r="G18" s="10">
        <v>90</v>
      </c>
      <c r="H18" s="10">
        <f t="shared" si="2"/>
        <v>1</v>
      </c>
      <c r="I18" s="10">
        <f t="shared" si="3"/>
        <v>10</v>
      </c>
      <c r="J18" s="10"/>
    </row>
    <row r="19" spans="1:10" ht="26.1" customHeight="1">
      <c r="A19" s="23"/>
      <c r="B19" s="10"/>
      <c r="C19" s="10"/>
      <c r="D19" s="4"/>
      <c r="E19" s="4"/>
      <c r="F19" s="7"/>
      <c r="G19" s="10"/>
      <c r="H19" s="10"/>
      <c r="I19" s="10"/>
      <c r="J19" s="10"/>
    </row>
    <row r="20" spans="1:10" ht="26.1" customHeight="1">
      <c r="A20" s="23"/>
      <c r="B20" s="10"/>
      <c r="C20" s="10"/>
      <c r="D20" s="4"/>
      <c r="E20" s="4"/>
      <c r="F20" s="7"/>
      <c r="G20" s="10"/>
      <c r="H20" s="10"/>
      <c r="I20" s="10"/>
      <c r="J20" s="10"/>
    </row>
    <row r="21" spans="1:10" ht="26.1" customHeight="1">
      <c r="A21" s="23"/>
      <c r="B21" s="10"/>
      <c r="C21" s="10"/>
      <c r="D21" s="4"/>
      <c r="E21" s="4"/>
      <c r="F21" s="7"/>
      <c r="G21" s="10"/>
      <c r="H21" s="10"/>
      <c r="I21" s="10"/>
      <c r="J21" s="10"/>
    </row>
    <row r="22" spans="1:10" ht="26.1" customHeight="1">
      <c r="A22" s="18" t="s">
        <v>24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6.1" customHeight="1">
      <c r="A23" s="17" t="s">
        <v>30</v>
      </c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0">
    <mergeCell ref="A1:J1"/>
    <mergeCell ref="A2:J2"/>
    <mergeCell ref="B3:F3"/>
    <mergeCell ref="B4:C4"/>
    <mergeCell ref="E4:F4"/>
    <mergeCell ref="A9:A21"/>
    <mergeCell ref="A22:J22"/>
    <mergeCell ref="A23:J23"/>
    <mergeCell ref="D6:E6"/>
    <mergeCell ref="F6:G6"/>
    <mergeCell ref="A7:A8"/>
    <mergeCell ref="B7:F7"/>
    <mergeCell ref="G7:J7"/>
    <mergeCell ref="B8:F8"/>
    <mergeCell ref="G8:J8"/>
    <mergeCell ref="A5:A6"/>
    <mergeCell ref="B5:C5"/>
    <mergeCell ref="D5:E5"/>
    <mergeCell ref="F5:G5"/>
    <mergeCell ref="B6:C6"/>
  </mergeCells>
  <phoneticPr fontId="4" type="noConversion"/>
  <pageMargins left="0.69930555555555596" right="0.69930555555555596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sqref="A1:J1"/>
    </sheetView>
  </sheetViews>
  <sheetFormatPr defaultColWidth="9" defaultRowHeight="13.5"/>
  <cols>
    <col min="1" max="1" width="9.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spans="1:10" ht="20.25">
      <c r="A1" s="25" t="s">
        <v>136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.25" customHeight="1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6.1" customHeight="1">
      <c r="A3" s="10" t="s">
        <v>1</v>
      </c>
      <c r="B3" s="19" t="s">
        <v>127</v>
      </c>
      <c r="C3" s="24"/>
      <c r="D3" s="24"/>
      <c r="E3" s="24"/>
      <c r="F3" s="20"/>
      <c r="G3" s="10" t="s">
        <v>2</v>
      </c>
      <c r="H3" s="10">
        <v>98.97</v>
      </c>
      <c r="I3" s="10" t="s">
        <v>3</v>
      </c>
      <c r="J3" s="10" t="s">
        <v>55</v>
      </c>
    </row>
    <row r="4" spans="1:10" ht="26.1" customHeight="1">
      <c r="A4" s="10" t="s">
        <v>4</v>
      </c>
      <c r="B4" s="19" t="s">
        <v>31</v>
      </c>
      <c r="C4" s="20"/>
      <c r="D4" s="10" t="s">
        <v>5</v>
      </c>
      <c r="E4" s="27" t="s">
        <v>32</v>
      </c>
      <c r="F4" s="28"/>
      <c r="G4" s="10" t="s">
        <v>6</v>
      </c>
      <c r="H4" s="10" t="s">
        <v>33</v>
      </c>
      <c r="I4" s="10" t="s">
        <v>7</v>
      </c>
      <c r="J4" s="3">
        <v>15923153797</v>
      </c>
    </row>
    <row r="5" spans="1:10" ht="26.1" customHeight="1">
      <c r="A5" s="21" t="s">
        <v>135</v>
      </c>
      <c r="B5" s="19" t="s">
        <v>9</v>
      </c>
      <c r="C5" s="20"/>
      <c r="D5" s="19" t="s">
        <v>10</v>
      </c>
      <c r="E5" s="20"/>
      <c r="F5" s="19" t="s">
        <v>11</v>
      </c>
      <c r="G5" s="20"/>
      <c r="H5" s="9" t="s">
        <v>12</v>
      </c>
      <c r="I5" s="9" t="s">
        <v>13</v>
      </c>
      <c r="J5" s="10" t="s">
        <v>14</v>
      </c>
    </row>
    <row r="6" spans="1:10" ht="26.1" customHeight="1">
      <c r="A6" s="22"/>
      <c r="B6" s="19">
        <v>390</v>
      </c>
      <c r="C6" s="20"/>
      <c r="D6" s="19">
        <v>541.98</v>
      </c>
      <c r="E6" s="20"/>
      <c r="F6" s="19">
        <v>541.98</v>
      </c>
      <c r="G6" s="20"/>
      <c r="H6" s="11">
        <f>F6/B6</f>
        <v>1.3896923076923078</v>
      </c>
      <c r="I6" s="5">
        <v>10</v>
      </c>
      <c r="J6" s="15">
        <v>10</v>
      </c>
    </row>
    <row r="7" spans="1:10" ht="26.1" customHeight="1">
      <c r="A7" s="23" t="s">
        <v>15</v>
      </c>
      <c r="B7" s="19" t="s">
        <v>16</v>
      </c>
      <c r="C7" s="24"/>
      <c r="D7" s="24"/>
      <c r="E7" s="24"/>
      <c r="F7" s="20"/>
      <c r="G7" s="19" t="s">
        <v>17</v>
      </c>
      <c r="H7" s="24"/>
      <c r="I7" s="24"/>
      <c r="J7" s="20"/>
    </row>
    <row r="8" spans="1:10" ht="75" customHeight="1">
      <c r="A8" s="23"/>
      <c r="B8" s="19" t="s">
        <v>70</v>
      </c>
      <c r="C8" s="24"/>
      <c r="D8" s="24"/>
      <c r="E8" s="24"/>
      <c r="F8" s="20"/>
      <c r="G8" s="19" t="s">
        <v>71</v>
      </c>
      <c r="H8" s="24"/>
      <c r="I8" s="24"/>
      <c r="J8" s="20"/>
    </row>
    <row r="9" spans="1:10" ht="31.5" customHeight="1">
      <c r="A9" s="23" t="s">
        <v>18</v>
      </c>
      <c r="B9" s="10" t="s">
        <v>29</v>
      </c>
      <c r="C9" s="10" t="s">
        <v>25</v>
      </c>
      <c r="D9" s="10" t="s">
        <v>26</v>
      </c>
      <c r="E9" s="6" t="s">
        <v>27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</row>
    <row r="10" spans="1:10" ht="26.1" customHeight="1">
      <c r="A10" s="23"/>
      <c r="B10" s="10" t="s">
        <v>36</v>
      </c>
      <c r="C10" s="10">
        <v>10</v>
      </c>
      <c r="D10" s="12" t="s">
        <v>45</v>
      </c>
      <c r="E10" s="12" t="s">
        <v>44</v>
      </c>
      <c r="F10" s="13">
        <v>100</v>
      </c>
      <c r="G10" s="10">
        <v>100</v>
      </c>
      <c r="H10" s="10">
        <f t="shared" ref="H10:H18" si="0">G10/F10</f>
        <v>1</v>
      </c>
      <c r="I10" s="10">
        <f t="shared" ref="I10:I18" si="1">C10*H10</f>
        <v>10</v>
      </c>
      <c r="J10" s="10"/>
    </row>
    <row r="11" spans="1:10" ht="26.1" customHeight="1">
      <c r="A11" s="23"/>
      <c r="B11" s="10" t="s">
        <v>72</v>
      </c>
      <c r="C11" s="10">
        <v>10</v>
      </c>
      <c r="D11" s="12" t="s">
        <v>45</v>
      </c>
      <c r="E11" s="12" t="s">
        <v>44</v>
      </c>
      <c r="F11" s="13">
        <v>100</v>
      </c>
      <c r="G11" s="10">
        <v>100</v>
      </c>
      <c r="H11" s="10">
        <f t="shared" si="0"/>
        <v>1</v>
      </c>
      <c r="I11" s="10">
        <f t="shared" si="1"/>
        <v>10</v>
      </c>
      <c r="J11" s="10"/>
    </row>
    <row r="12" spans="1:10" ht="26.1" customHeight="1">
      <c r="A12" s="23"/>
      <c r="B12" s="10" t="s">
        <v>73</v>
      </c>
      <c r="C12" s="10">
        <v>10</v>
      </c>
      <c r="D12" s="12" t="s">
        <v>45</v>
      </c>
      <c r="E12" s="12" t="s">
        <v>44</v>
      </c>
      <c r="F12" s="13">
        <v>100</v>
      </c>
      <c r="G12" s="10">
        <v>100</v>
      </c>
      <c r="H12" s="10">
        <f t="shared" si="0"/>
        <v>1</v>
      </c>
      <c r="I12" s="10">
        <f t="shared" si="1"/>
        <v>10</v>
      </c>
      <c r="J12" s="10"/>
    </row>
    <row r="13" spans="1:10" ht="26.1" customHeight="1">
      <c r="A13" s="23"/>
      <c r="B13" s="10" t="s">
        <v>74</v>
      </c>
      <c r="C13" s="10">
        <v>20</v>
      </c>
      <c r="D13" s="12" t="s">
        <v>45</v>
      </c>
      <c r="E13" s="12" t="s">
        <v>44</v>
      </c>
      <c r="F13" s="13">
        <v>100</v>
      </c>
      <c r="G13" s="10">
        <v>100</v>
      </c>
      <c r="H13" s="10">
        <f t="shared" si="0"/>
        <v>1</v>
      </c>
      <c r="I13" s="10">
        <f t="shared" si="1"/>
        <v>20</v>
      </c>
      <c r="J13" s="10"/>
    </row>
    <row r="14" spans="1:10" ht="26.1" customHeight="1">
      <c r="A14" s="23"/>
      <c r="B14" s="10" t="s">
        <v>75</v>
      </c>
      <c r="C14" s="10">
        <v>10</v>
      </c>
      <c r="D14" s="12" t="s">
        <v>76</v>
      </c>
      <c r="E14" s="12" t="s">
        <v>47</v>
      </c>
      <c r="F14" s="13">
        <v>310</v>
      </c>
      <c r="G14" s="10">
        <v>470.19</v>
      </c>
      <c r="H14" s="10">
        <v>1</v>
      </c>
      <c r="I14" s="10">
        <f t="shared" si="1"/>
        <v>10</v>
      </c>
      <c r="J14" s="10"/>
    </row>
    <row r="15" spans="1:10" ht="26.1" customHeight="1">
      <c r="A15" s="23"/>
      <c r="B15" s="10" t="s">
        <v>77</v>
      </c>
      <c r="C15" s="10">
        <v>10</v>
      </c>
      <c r="D15" s="12" t="s">
        <v>76</v>
      </c>
      <c r="E15" s="12" t="s">
        <v>47</v>
      </c>
      <c r="F15" s="13">
        <v>80</v>
      </c>
      <c r="G15" s="10">
        <v>71.790000000000006</v>
      </c>
      <c r="H15" s="10">
        <f t="shared" si="0"/>
        <v>0.89737500000000003</v>
      </c>
      <c r="I15" s="10">
        <f t="shared" si="1"/>
        <v>8.9737500000000008</v>
      </c>
      <c r="J15" s="10"/>
    </row>
    <row r="16" spans="1:10" ht="26.1" customHeight="1">
      <c r="A16" s="23"/>
      <c r="B16" s="10" t="s">
        <v>78</v>
      </c>
      <c r="C16" s="10">
        <v>20</v>
      </c>
      <c r="D16" s="12" t="s">
        <v>45</v>
      </c>
      <c r="E16" s="12" t="s">
        <v>50</v>
      </c>
      <c r="F16" s="13">
        <v>60</v>
      </c>
      <c r="G16" s="10">
        <v>60</v>
      </c>
      <c r="H16" s="10">
        <f t="shared" si="0"/>
        <v>1</v>
      </c>
      <c r="I16" s="10">
        <f t="shared" si="1"/>
        <v>20</v>
      </c>
      <c r="J16" s="10"/>
    </row>
    <row r="17" spans="1:10" ht="26.1" customHeight="1">
      <c r="A17" s="23"/>
      <c r="B17" s="10" t="s">
        <v>79</v>
      </c>
      <c r="C17" s="10">
        <v>5</v>
      </c>
      <c r="D17" s="12" t="s">
        <v>45</v>
      </c>
      <c r="E17" s="12" t="s">
        <v>47</v>
      </c>
      <c r="F17" s="13">
        <v>60</v>
      </c>
      <c r="G17" s="10">
        <v>55</v>
      </c>
      <c r="H17" s="10">
        <v>1</v>
      </c>
      <c r="I17" s="10">
        <f t="shared" si="1"/>
        <v>5</v>
      </c>
      <c r="J17" s="10"/>
    </row>
    <row r="18" spans="1:10" ht="26.1" customHeight="1">
      <c r="A18" s="23"/>
      <c r="B18" s="10" t="s">
        <v>80</v>
      </c>
      <c r="C18" s="10">
        <v>5</v>
      </c>
      <c r="D18" s="12" t="s">
        <v>45</v>
      </c>
      <c r="E18" s="12" t="s">
        <v>50</v>
      </c>
      <c r="F18" s="13">
        <v>90</v>
      </c>
      <c r="G18" s="10">
        <v>90</v>
      </c>
      <c r="H18" s="10">
        <f t="shared" si="0"/>
        <v>1</v>
      </c>
      <c r="I18" s="10">
        <f t="shared" si="1"/>
        <v>5</v>
      </c>
      <c r="J18" s="10"/>
    </row>
    <row r="19" spans="1:10" ht="26.1" customHeight="1">
      <c r="A19" s="23"/>
      <c r="B19" s="10"/>
      <c r="C19" s="10"/>
      <c r="D19" s="4"/>
      <c r="E19" s="4"/>
      <c r="F19" s="7"/>
      <c r="G19" s="10"/>
      <c r="H19" s="10"/>
      <c r="I19" s="10"/>
      <c r="J19" s="10"/>
    </row>
    <row r="20" spans="1:10" ht="26.1" customHeight="1">
      <c r="A20" s="23"/>
      <c r="B20" s="10"/>
      <c r="C20" s="10"/>
      <c r="D20" s="4"/>
      <c r="E20" s="4"/>
      <c r="F20" s="7"/>
      <c r="G20" s="10"/>
      <c r="H20" s="10"/>
      <c r="I20" s="10"/>
      <c r="J20" s="10"/>
    </row>
    <row r="21" spans="1:10" ht="26.1" customHeight="1">
      <c r="A21" s="23"/>
      <c r="B21" s="10"/>
      <c r="C21" s="10"/>
      <c r="D21" s="4"/>
      <c r="E21" s="4"/>
      <c r="F21" s="7"/>
      <c r="G21" s="10"/>
      <c r="H21" s="10"/>
      <c r="I21" s="10"/>
      <c r="J21" s="10"/>
    </row>
    <row r="22" spans="1:10" ht="26.1" customHeight="1">
      <c r="A22" s="18" t="s">
        <v>24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6.1" customHeight="1">
      <c r="A23" s="17" t="s">
        <v>30</v>
      </c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0">
    <mergeCell ref="A1:J1"/>
    <mergeCell ref="A2:J2"/>
    <mergeCell ref="B3:F3"/>
    <mergeCell ref="B4:C4"/>
    <mergeCell ref="E4:F4"/>
    <mergeCell ref="A9:A21"/>
    <mergeCell ref="A22:J22"/>
    <mergeCell ref="A23:J23"/>
    <mergeCell ref="D6:E6"/>
    <mergeCell ref="F6:G6"/>
    <mergeCell ref="A7:A8"/>
    <mergeCell ref="B7:F7"/>
    <mergeCell ref="G7:J7"/>
    <mergeCell ref="B8:F8"/>
    <mergeCell ref="G8:J8"/>
    <mergeCell ref="A5:A6"/>
    <mergeCell ref="B5:C5"/>
    <mergeCell ref="D5:E5"/>
    <mergeCell ref="F5:G5"/>
    <mergeCell ref="B6:C6"/>
  </mergeCells>
  <phoneticPr fontId="4" type="noConversion"/>
  <pageMargins left="0.69930555555555596" right="0.69930555555555596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sqref="A1:J1"/>
    </sheetView>
  </sheetViews>
  <sheetFormatPr defaultColWidth="9" defaultRowHeight="13.5"/>
  <cols>
    <col min="1" max="1" width="9.12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spans="1:10" ht="20.25">
      <c r="A1" s="25" t="s">
        <v>136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.25" customHeight="1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6.1" customHeight="1">
      <c r="A3" s="10" t="s">
        <v>1</v>
      </c>
      <c r="B3" s="19" t="s">
        <v>128</v>
      </c>
      <c r="C3" s="24"/>
      <c r="D3" s="24"/>
      <c r="E3" s="24"/>
      <c r="F3" s="20"/>
      <c r="G3" s="10" t="s">
        <v>2</v>
      </c>
      <c r="H3" s="10">
        <v>100</v>
      </c>
      <c r="I3" s="10" t="s">
        <v>3</v>
      </c>
      <c r="J3" s="10" t="s">
        <v>55</v>
      </c>
    </row>
    <row r="4" spans="1:10" ht="26.1" customHeight="1">
      <c r="A4" s="10" t="s">
        <v>4</v>
      </c>
      <c r="B4" s="19" t="s">
        <v>31</v>
      </c>
      <c r="C4" s="20"/>
      <c r="D4" s="10" t="s">
        <v>5</v>
      </c>
      <c r="E4" s="27" t="s">
        <v>32</v>
      </c>
      <c r="F4" s="28"/>
      <c r="G4" s="10" t="s">
        <v>6</v>
      </c>
      <c r="H4" s="10" t="s">
        <v>33</v>
      </c>
      <c r="I4" s="10" t="s">
        <v>7</v>
      </c>
      <c r="J4" s="3">
        <v>15923153797</v>
      </c>
    </row>
    <row r="5" spans="1:10" ht="26.1" customHeight="1">
      <c r="A5" s="21" t="s">
        <v>8</v>
      </c>
      <c r="B5" s="19" t="s">
        <v>9</v>
      </c>
      <c r="C5" s="20"/>
      <c r="D5" s="19" t="s">
        <v>10</v>
      </c>
      <c r="E5" s="20"/>
      <c r="F5" s="19" t="s">
        <v>11</v>
      </c>
      <c r="G5" s="20"/>
      <c r="H5" s="9" t="s">
        <v>12</v>
      </c>
      <c r="I5" s="9" t="s">
        <v>13</v>
      </c>
      <c r="J5" s="10" t="s">
        <v>14</v>
      </c>
    </row>
    <row r="6" spans="1:10" ht="26.1" customHeight="1">
      <c r="A6" s="22"/>
      <c r="B6" s="19">
        <v>52.6</v>
      </c>
      <c r="C6" s="20"/>
      <c r="D6" s="19">
        <v>52.03</v>
      </c>
      <c r="E6" s="20"/>
      <c r="F6" s="19">
        <v>52.03</v>
      </c>
      <c r="G6" s="20"/>
      <c r="H6" s="11">
        <f>F6/B6</f>
        <v>0.98916349809885928</v>
      </c>
      <c r="I6" s="5">
        <v>10</v>
      </c>
      <c r="J6" s="15">
        <f>H6*I6</f>
        <v>9.8916349809885933</v>
      </c>
    </row>
    <row r="7" spans="1:10" ht="26.1" customHeight="1">
      <c r="A7" s="23" t="s">
        <v>15</v>
      </c>
      <c r="B7" s="19" t="s">
        <v>16</v>
      </c>
      <c r="C7" s="24"/>
      <c r="D7" s="24"/>
      <c r="E7" s="24"/>
      <c r="F7" s="20"/>
      <c r="G7" s="19" t="s">
        <v>17</v>
      </c>
      <c r="H7" s="24"/>
      <c r="I7" s="24"/>
      <c r="J7" s="20"/>
    </row>
    <row r="8" spans="1:10" ht="75" customHeight="1">
      <c r="A8" s="23"/>
      <c r="B8" s="19" t="s">
        <v>81</v>
      </c>
      <c r="C8" s="24"/>
      <c r="D8" s="24"/>
      <c r="E8" s="24"/>
      <c r="F8" s="20"/>
      <c r="G8" s="19" t="s">
        <v>81</v>
      </c>
      <c r="H8" s="24"/>
      <c r="I8" s="24"/>
      <c r="J8" s="20"/>
    </row>
    <row r="9" spans="1:10" ht="31.5" customHeight="1">
      <c r="A9" s="23" t="s">
        <v>18</v>
      </c>
      <c r="B9" s="10" t="s">
        <v>29</v>
      </c>
      <c r="C9" s="10" t="s">
        <v>25</v>
      </c>
      <c r="D9" s="10" t="s">
        <v>26</v>
      </c>
      <c r="E9" s="6" t="s">
        <v>27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</row>
    <row r="10" spans="1:10" ht="26.1" customHeight="1">
      <c r="A10" s="23"/>
      <c r="B10" s="10" t="s">
        <v>36</v>
      </c>
      <c r="C10" s="10">
        <v>10</v>
      </c>
      <c r="D10" s="12" t="s">
        <v>45</v>
      </c>
      <c r="E10" s="12" t="s">
        <v>44</v>
      </c>
      <c r="F10" s="13">
        <v>100</v>
      </c>
      <c r="G10" s="10">
        <v>98.91</v>
      </c>
      <c r="H10" s="10">
        <f t="shared" ref="H10" si="0">G10/F10</f>
        <v>0.98909999999999998</v>
      </c>
      <c r="I10" s="10">
        <f t="shared" ref="I10" si="1">C10*H10</f>
        <v>9.891</v>
      </c>
      <c r="J10" s="10"/>
    </row>
    <row r="11" spans="1:10" ht="26.1" customHeight="1">
      <c r="A11" s="23"/>
      <c r="B11" s="10" t="s">
        <v>82</v>
      </c>
      <c r="C11" s="10">
        <v>10</v>
      </c>
      <c r="D11" s="12" t="s">
        <v>83</v>
      </c>
      <c r="E11" s="12" t="s">
        <v>47</v>
      </c>
      <c r="F11" s="13">
        <v>15000</v>
      </c>
      <c r="G11" s="10">
        <v>15000</v>
      </c>
      <c r="H11" s="10">
        <f t="shared" ref="H11:H17" si="2">G11/F11</f>
        <v>1</v>
      </c>
      <c r="I11" s="10">
        <f t="shared" ref="I11:I17" si="3">C11*H11</f>
        <v>10</v>
      </c>
      <c r="J11" s="10"/>
    </row>
    <row r="12" spans="1:10" ht="26.1" customHeight="1">
      <c r="A12" s="23"/>
      <c r="B12" s="10" t="s">
        <v>84</v>
      </c>
      <c r="C12" s="10">
        <v>20</v>
      </c>
      <c r="D12" s="12" t="s">
        <v>85</v>
      </c>
      <c r="E12" s="12" t="s">
        <v>44</v>
      </c>
      <c r="F12" s="13">
        <v>7</v>
      </c>
      <c r="G12" s="10">
        <v>7</v>
      </c>
      <c r="H12" s="10">
        <f t="shared" si="2"/>
        <v>1</v>
      </c>
      <c r="I12" s="10">
        <f t="shared" si="3"/>
        <v>20</v>
      </c>
      <c r="J12" s="10"/>
    </row>
    <row r="13" spans="1:10" ht="26.1" customHeight="1">
      <c r="A13" s="23"/>
      <c r="B13" s="10" t="s">
        <v>86</v>
      </c>
      <c r="C13" s="10">
        <v>20</v>
      </c>
      <c r="D13" s="12" t="s">
        <v>85</v>
      </c>
      <c r="E13" s="12" t="s">
        <v>44</v>
      </c>
      <c r="F13" s="13">
        <v>3</v>
      </c>
      <c r="G13" s="10">
        <v>3</v>
      </c>
      <c r="H13" s="10">
        <f t="shared" si="2"/>
        <v>1</v>
      </c>
      <c r="I13" s="10">
        <f t="shared" si="3"/>
        <v>20</v>
      </c>
      <c r="J13" s="10"/>
    </row>
    <row r="14" spans="1:10" ht="26.1" customHeight="1">
      <c r="A14" s="23"/>
      <c r="B14" s="10" t="s">
        <v>87</v>
      </c>
      <c r="C14" s="10">
        <v>10</v>
      </c>
      <c r="D14" s="12" t="s">
        <v>83</v>
      </c>
      <c r="E14" s="12" t="s">
        <v>47</v>
      </c>
      <c r="F14" s="12">
        <v>28833</v>
      </c>
      <c r="G14" s="10">
        <v>283567</v>
      </c>
      <c r="H14" s="10">
        <v>1</v>
      </c>
      <c r="I14" s="10">
        <f t="shared" si="3"/>
        <v>10</v>
      </c>
      <c r="J14" s="10"/>
    </row>
    <row r="15" spans="1:10" ht="26.1" customHeight="1">
      <c r="A15" s="23"/>
      <c r="B15" s="10" t="s">
        <v>88</v>
      </c>
      <c r="C15" s="10">
        <v>10</v>
      </c>
      <c r="D15" s="12" t="s">
        <v>59</v>
      </c>
      <c r="E15" s="12" t="s">
        <v>49</v>
      </c>
      <c r="F15" s="12" t="s">
        <v>91</v>
      </c>
      <c r="G15" s="10" t="s">
        <v>53</v>
      </c>
      <c r="H15" s="10">
        <v>1</v>
      </c>
      <c r="I15" s="10">
        <f t="shared" si="3"/>
        <v>10</v>
      </c>
      <c r="J15" s="10"/>
    </row>
    <row r="16" spans="1:10" ht="26.1" customHeight="1">
      <c r="A16" s="23"/>
      <c r="B16" s="10" t="s">
        <v>89</v>
      </c>
      <c r="C16" s="10">
        <v>10</v>
      </c>
      <c r="D16" s="12" t="s">
        <v>59</v>
      </c>
      <c r="E16" s="12" t="s">
        <v>49</v>
      </c>
      <c r="F16" s="12" t="s">
        <v>92</v>
      </c>
      <c r="G16" s="10" t="s">
        <v>54</v>
      </c>
      <c r="H16" s="10">
        <v>1</v>
      </c>
      <c r="I16" s="10">
        <f t="shared" si="3"/>
        <v>10</v>
      </c>
      <c r="J16" s="10"/>
    </row>
    <row r="17" spans="1:10" ht="26.1" customHeight="1">
      <c r="A17" s="23"/>
      <c r="B17" s="10" t="s">
        <v>90</v>
      </c>
      <c r="C17" s="10">
        <v>10</v>
      </c>
      <c r="D17" s="12" t="s">
        <v>93</v>
      </c>
      <c r="E17" s="12" t="s">
        <v>50</v>
      </c>
      <c r="F17" s="13">
        <v>90</v>
      </c>
      <c r="G17" s="10">
        <v>90</v>
      </c>
      <c r="H17" s="10">
        <f t="shared" si="2"/>
        <v>1</v>
      </c>
      <c r="I17" s="10">
        <f t="shared" si="3"/>
        <v>10</v>
      </c>
      <c r="J17" s="10"/>
    </row>
    <row r="18" spans="1:10" ht="26.1" customHeight="1">
      <c r="A18" s="23"/>
      <c r="B18" s="10"/>
      <c r="C18" s="10"/>
      <c r="D18" s="4"/>
      <c r="E18" s="4"/>
      <c r="F18" s="7"/>
      <c r="G18" s="10"/>
      <c r="H18" s="10"/>
      <c r="I18" s="10"/>
      <c r="J18" s="10"/>
    </row>
    <row r="19" spans="1:10" ht="26.1" customHeight="1">
      <c r="A19" s="23"/>
      <c r="B19" s="10"/>
      <c r="C19" s="10"/>
      <c r="D19" s="4"/>
      <c r="E19" s="4"/>
      <c r="F19" s="7"/>
      <c r="G19" s="10"/>
      <c r="H19" s="10"/>
      <c r="I19" s="10"/>
      <c r="J19" s="10"/>
    </row>
    <row r="20" spans="1:10" ht="26.1" customHeight="1">
      <c r="A20" s="23"/>
      <c r="B20" s="10"/>
      <c r="C20" s="10"/>
      <c r="D20" s="4"/>
      <c r="E20" s="4"/>
      <c r="F20" s="7"/>
      <c r="G20" s="10"/>
      <c r="H20" s="10"/>
      <c r="I20" s="10"/>
      <c r="J20" s="10"/>
    </row>
    <row r="21" spans="1:10" ht="26.1" customHeight="1">
      <c r="A21" s="23"/>
      <c r="B21" s="10"/>
      <c r="C21" s="10"/>
      <c r="D21" s="4"/>
      <c r="E21" s="4"/>
      <c r="F21" s="7"/>
      <c r="G21" s="10"/>
      <c r="H21" s="10"/>
      <c r="I21" s="10"/>
      <c r="J21" s="10"/>
    </row>
    <row r="22" spans="1:10" ht="26.1" customHeight="1">
      <c r="A22" s="18" t="s">
        <v>24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6.1" customHeight="1">
      <c r="A23" s="17" t="s">
        <v>30</v>
      </c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0">
    <mergeCell ref="A1:J1"/>
    <mergeCell ref="A2:J2"/>
    <mergeCell ref="B3:F3"/>
    <mergeCell ref="B4:C4"/>
    <mergeCell ref="E4:F4"/>
    <mergeCell ref="A9:A21"/>
    <mergeCell ref="A22:J22"/>
    <mergeCell ref="A23:J23"/>
    <mergeCell ref="D6:E6"/>
    <mergeCell ref="F6:G6"/>
    <mergeCell ref="A7:A8"/>
    <mergeCell ref="B7:F7"/>
    <mergeCell ref="G7:J7"/>
    <mergeCell ref="B8:F8"/>
    <mergeCell ref="G8:J8"/>
    <mergeCell ref="A5:A6"/>
    <mergeCell ref="B5:C5"/>
    <mergeCell ref="D5:E5"/>
    <mergeCell ref="F5:G5"/>
    <mergeCell ref="B6:C6"/>
  </mergeCells>
  <phoneticPr fontId="4" type="noConversion"/>
  <pageMargins left="0.69930555555555596" right="0.69930555555555596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M8" sqref="M8"/>
    </sheetView>
  </sheetViews>
  <sheetFormatPr defaultColWidth="9" defaultRowHeight="13.5"/>
  <cols>
    <col min="1" max="1" width="9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spans="1:10" ht="20.25">
      <c r="A1" s="25" t="s">
        <v>137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.25" customHeight="1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6.1" customHeight="1">
      <c r="A3" s="10" t="s">
        <v>1</v>
      </c>
      <c r="B3" s="19" t="s">
        <v>129</v>
      </c>
      <c r="C3" s="24"/>
      <c r="D3" s="24"/>
      <c r="E3" s="24"/>
      <c r="F3" s="20"/>
      <c r="G3" s="10" t="s">
        <v>2</v>
      </c>
      <c r="H3" s="10">
        <v>92.38</v>
      </c>
      <c r="I3" s="10" t="s">
        <v>3</v>
      </c>
      <c r="J3" s="10" t="s">
        <v>55</v>
      </c>
    </row>
    <row r="4" spans="1:10" ht="26.1" customHeight="1">
      <c r="A4" s="10" t="s">
        <v>4</v>
      </c>
      <c r="B4" s="19" t="s">
        <v>31</v>
      </c>
      <c r="C4" s="20"/>
      <c r="D4" s="10" t="s">
        <v>5</v>
      </c>
      <c r="E4" s="27" t="s">
        <v>32</v>
      </c>
      <c r="F4" s="28"/>
      <c r="G4" s="10" t="s">
        <v>6</v>
      </c>
      <c r="H4" s="10" t="s">
        <v>33</v>
      </c>
      <c r="I4" s="10" t="s">
        <v>7</v>
      </c>
      <c r="J4" s="3">
        <v>15923153797</v>
      </c>
    </row>
    <row r="5" spans="1:10" ht="26.1" customHeight="1">
      <c r="A5" s="21" t="s">
        <v>134</v>
      </c>
      <c r="B5" s="19" t="s">
        <v>9</v>
      </c>
      <c r="C5" s="20"/>
      <c r="D5" s="19" t="s">
        <v>10</v>
      </c>
      <c r="E5" s="20"/>
      <c r="F5" s="19" t="s">
        <v>11</v>
      </c>
      <c r="G5" s="20"/>
      <c r="H5" s="9" t="s">
        <v>12</v>
      </c>
      <c r="I5" s="9" t="s">
        <v>13</v>
      </c>
      <c r="J5" s="10" t="s">
        <v>14</v>
      </c>
    </row>
    <row r="6" spans="1:10" ht="26.1" customHeight="1">
      <c r="A6" s="22"/>
      <c r="B6" s="19">
        <v>20</v>
      </c>
      <c r="C6" s="20"/>
      <c r="D6" s="19">
        <v>18.260000000000002</v>
      </c>
      <c r="E6" s="20"/>
      <c r="F6" s="19">
        <v>18.260000000000002</v>
      </c>
      <c r="G6" s="20"/>
      <c r="H6" s="11">
        <f>F6/B6</f>
        <v>0.91300000000000003</v>
      </c>
      <c r="I6" s="5">
        <v>10</v>
      </c>
      <c r="J6" s="15">
        <f>H6*I6</f>
        <v>9.1300000000000008</v>
      </c>
    </row>
    <row r="7" spans="1:10" ht="26.1" customHeight="1">
      <c r="A7" s="23" t="s">
        <v>15</v>
      </c>
      <c r="B7" s="19" t="s">
        <v>16</v>
      </c>
      <c r="C7" s="24"/>
      <c r="D7" s="24"/>
      <c r="E7" s="24"/>
      <c r="F7" s="20"/>
      <c r="G7" s="19" t="s">
        <v>17</v>
      </c>
      <c r="H7" s="24"/>
      <c r="I7" s="24"/>
      <c r="J7" s="20"/>
    </row>
    <row r="8" spans="1:10" ht="75" customHeight="1">
      <c r="A8" s="23"/>
      <c r="B8" s="19" t="s">
        <v>94</v>
      </c>
      <c r="C8" s="24"/>
      <c r="D8" s="24"/>
      <c r="E8" s="24"/>
      <c r="F8" s="20"/>
      <c r="G8" s="19" t="s">
        <v>95</v>
      </c>
      <c r="H8" s="24"/>
      <c r="I8" s="24"/>
      <c r="J8" s="20"/>
    </row>
    <row r="9" spans="1:10" ht="31.5" customHeight="1">
      <c r="A9" s="23" t="s">
        <v>18</v>
      </c>
      <c r="B9" s="10" t="s">
        <v>29</v>
      </c>
      <c r="C9" s="10" t="s">
        <v>25</v>
      </c>
      <c r="D9" s="10" t="s">
        <v>26</v>
      </c>
      <c r="E9" s="6" t="s">
        <v>27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</row>
    <row r="10" spans="1:10" ht="26.1" customHeight="1">
      <c r="A10" s="23"/>
      <c r="B10" s="10" t="s">
        <v>36</v>
      </c>
      <c r="C10" s="10">
        <v>10</v>
      </c>
      <c r="D10" s="12" t="s">
        <v>45</v>
      </c>
      <c r="E10" s="12" t="s">
        <v>44</v>
      </c>
      <c r="F10" s="13">
        <v>100</v>
      </c>
      <c r="G10" s="10">
        <v>91.28</v>
      </c>
      <c r="H10" s="10">
        <f t="shared" ref="H10:H11" si="0">G10/F10</f>
        <v>0.91280000000000006</v>
      </c>
      <c r="I10" s="10">
        <f t="shared" ref="I10:I12" si="1">C10*H10</f>
        <v>9.1280000000000001</v>
      </c>
      <c r="J10" s="10"/>
    </row>
    <row r="11" spans="1:10" ht="26.1" customHeight="1">
      <c r="A11" s="23"/>
      <c r="B11" s="10" t="s">
        <v>96</v>
      </c>
      <c r="C11" s="10">
        <v>20</v>
      </c>
      <c r="D11" s="12" t="s">
        <v>48</v>
      </c>
      <c r="E11" s="12" t="s">
        <v>47</v>
      </c>
      <c r="F11" s="13">
        <v>200000</v>
      </c>
      <c r="G11" s="10">
        <v>182559.95</v>
      </c>
      <c r="H11" s="14">
        <f t="shared" si="0"/>
        <v>0.91279975000000002</v>
      </c>
      <c r="I11" s="14">
        <f t="shared" si="1"/>
        <v>18.255994999999999</v>
      </c>
      <c r="J11" s="10"/>
    </row>
    <row r="12" spans="1:10" ht="26.1" customHeight="1">
      <c r="A12" s="23"/>
      <c r="B12" s="10" t="s">
        <v>97</v>
      </c>
      <c r="C12" s="10">
        <v>20</v>
      </c>
      <c r="D12" s="12" t="s">
        <v>98</v>
      </c>
      <c r="E12" s="12" t="s">
        <v>50</v>
      </c>
      <c r="F12" s="13">
        <v>300</v>
      </c>
      <c r="G12" s="10">
        <v>300</v>
      </c>
      <c r="H12" s="10">
        <f t="shared" ref="H12:H16" si="2">G12/F12</f>
        <v>1</v>
      </c>
      <c r="I12" s="14">
        <f t="shared" si="1"/>
        <v>20</v>
      </c>
      <c r="J12" s="10"/>
    </row>
    <row r="13" spans="1:10" ht="26.1" customHeight="1">
      <c r="A13" s="23"/>
      <c r="B13" s="10" t="s">
        <v>102</v>
      </c>
      <c r="C13" s="10">
        <v>20</v>
      </c>
      <c r="D13" s="12" t="s">
        <v>59</v>
      </c>
      <c r="E13" s="12" t="s">
        <v>44</v>
      </c>
      <c r="F13" s="13">
        <v>100</v>
      </c>
      <c r="G13" s="10">
        <v>100</v>
      </c>
      <c r="H13" s="10">
        <f t="shared" si="2"/>
        <v>1</v>
      </c>
      <c r="I13" s="10">
        <f t="shared" ref="I13:I16" si="3">C13*H13</f>
        <v>20</v>
      </c>
      <c r="J13" s="10"/>
    </row>
    <row r="14" spans="1:10" ht="26.1" customHeight="1">
      <c r="A14" s="23"/>
      <c r="B14" s="10" t="s">
        <v>99</v>
      </c>
      <c r="C14" s="10">
        <v>10</v>
      </c>
      <c r="D14" s="12" t="s">
        <v>85</v>
      </c>
      <c r="E14" s="12" t="s">
        <v>50</v>
      </c>
      <c r="F14" s="12">
        <v>2</v>
      </c>
      <c r="G14" s="10">
        <v>1</v>
      </c>
      <c r="H14" s="10">
        <f t="shared" si="2"/>
        <v>0.5</v>
      </c>
      <c r="I14" s="10">
        <f t="shared" si="3"/>
        <v>5</v>
      </c>
      <c r="J14" s="10" t="s">
        <v>103</v>
      </c>
    </row>
    <row r="15" spans="1:10" ht="26.1" customHeight="1">
      <c r="A15" s="23"/>
      <c r="B15" s="10" t="s">
        <v>100</v>
      </c>
      <c r="C15" s="10">
        <v>10</v>
      </c>
      <c r="D15" s="12" t="s">
        <v>59</v>
      </c>
      <c r="E15" s="12" t="s">
        <v>49</v>
      </c>
      <c r="F15" s="12" t="s">
        <v>91</v>
      </c>
      <c r="G15" s="10"/>
      <c r="H15" s="10">
        <v>1</v>
      </c>
      <c r="I15" s="10">
        <f t="shared" si="3"/>
        <v>10</v>
      </c>
      <c r="J15" s="10"/>
    </row>
    <row r="16" spans="1:10" ht="26.1" customHeight="1">
      <c r="A16" s="23"/>
      <c r="B16" s="10" t="s">
        <v>101</v>
      </c>
      <c r="C16" s="10">
        <v>10</v>
      </c>
      <c r="D16" s="12" t="s">
        <v>59</v>
      </c>
      <c r="E16" s="12" t="s">
        <v>50</v>
      </c>
      <c r="F16" s="12">
        <v>90</v>
      </c>
      <c r="G16" s="10">
        <v>90</v>
      </c>
      <c r="H16" s="10">
        <f t="shared" si="2"/>
        <v>1</v>
      </c>
      <c r="I16" s="10">
        <f t="shared" si="3"/>
        <v>10</v>
      </c>
      <c r="J16" s="10"/>
    </row>
    <row r="17" spans="1:10" ht="26.1" customHeight="1">
      <c r="A17" s="23"/>
      <c r="B17" s="10"/>
      <c r="C17" s="10"/>
      <c r="D17" s="12"/>
      <c r="E17" s="12"/>
      <c r="F17" s="13"/>
      <c r="G17" s="10"/>
      <c r="H17" s="10"/>
      <c r="I17" s="10"/>
      <c r="J17" s="10"/>
    </row>
    <row r="18" spans="1:10" ht="26.1" customHeight="1">
      <c r="A18" s="23"/>
      <c r="B18" s="10"/>
      <c r="C18" s="10"/>
      <c r="D18" s="4"/>
      <c r="E18" s="4"/>
      <c r="F18" s="7"/>
      <c r="G18" s="10"/>
      <c r="H18" s="10"/>
      <c r="I18" s="10"/>
      <c r="J18" s="10"/>
    </row>
    <row r="19" spans="1:10" ht="26.1" customHeight="1">
      <c r="A19" s="23"/>
      <c r="B19" s="10"/>
      <c r="C19" s="10"/>
      <c r="D19" s="4"/>
      <c r="E19" s="4"/>
      <c r="F19" s="7"/>
      <c r="G19" s="10"/>
      <c r="H19" s="10"/>
      <c r="I19" s="10"/>
      <c r="J19" s="10"/>
    </row>
    <row r="20" spans="1:10" ht="26.1" customHeight="1">
      <c r="A20" s="23"/>
      <c r="B20" s="10"/>
      <c r="C20" s="10"/>
      <c r="D20" s="4"/>
      <c r="E20" s="4"/>
      <c r="F20" s="7"/>
      <c r="G20" s="10"/>
      <c r="H20" s="10"/>
      <c r="I20" s="10"/>
      <c r="J20" s="10"/>
    </row>
    <row r="21" spans="1:10" ht="26.1" customHeight="1">
      <c r="A21" s="23"/>
      <c r="B21" s="10"/>
      <c r="C21" s="10"/>
      <c r="D21" s="4"/>
      <c r="E21" s="4"/>
      <c r="F21" s="7"/>
      <c r="G21" s="10"/>
      <c r="H21" s="10"/>
      <c r="I21" s="10"/>
      <c r="J21" s="10"/>
    </row>
    <row r="22" spans="1:10" ht="26.1" customHeight="1">
      <c r="A22" s="18" t="s">
        <v>24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6.1" customHeight="1">
      <c r="A23" s="17" t="s">
        <v>30</v>
      </c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0">
    <mergeCell ref="A1:J1"/>
    <mergeCell ref="A2:J2"/>
    <mergeCell ref="B3:F3"/>
    <mergeCell ref="B4:C4"/>
    <mergeCell ref="E4:F4"/>
    <mergeCell ref="A9:A21"/>
    <mergeCell ref="A22:J22"/>
    <mergeCell ref="A23:J23"/>
    <mergeCell ref="D6:E6"/>
    <mergeCell ref="F6:G6"/>
    <mergeCell ref="A7:A8"/>
    <mergeCell ref="B7:F7"/>
    <mergeCell ref="G7:J7"/>
    <mergeCell ref="B8:F8"/>
    <mergeCell ref="G8:J8"/>
    <mergeCell ref="A5:A6"/>
    <mergeCell ref="B5:C5"/>
    <mergeCell ref="D5:E5"/>
    <mergeCell ref="F5:G5"/>
    <mergeCell ref="B6:C6"/>
  </mergeCells>
  <phoneticPr fontId="4" type="noConversion"/>
  <pageMargins left="0.69930555555555596" right="0.69930555555555596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L8" sqref="L8"/>
    </sheetView>
  </sheetViews>
  <sheetFormatPr defaultColWidth="9" defaultRowHeight="13.5"/>
  <cols>
    <col min="1" max="1" width="9.37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spans="1:10" ht="2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.25" customHeight="1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6.1" customHeight="1">
      <c r="A3" s="10" t="s">
        <v>1</v>
      </c>
      <c r="B3" s="19" t="s">
        <v>130</v>
      </c>
      <c r="C3" s="24"/>
      <c r="D3" s="24"/>
      <c r="E3" s="24"/>
      <c r="F3" s="20"/>
      <c r="G3" s="10" t="s">
        <v>2</v>
      </c>
      <c r="H3" s="10">
        <v>100</v>
      </c>
      <c r="I3" s="10" t="s">
        <v>3</v>
      </c>
      <c r="J3" s="10" t="s">
        <v>55</v>
      </c>
    </row>
    <row r="4" spans="1:10" ht="26.1" customHeight="1">
      <c r="A4" s="10" t="s">
        <v>4</v>
      </c>
      <c r="B4" s="19" t="s">
        <v>31</v>
      </c>
      <c r="C4" s="20"/>
      <c r="D4" s="10" t="s">
        <v>5</v>
      </c>
      <c r="E4" s="27" t="s">
        <v>32</v>
      </c>
      <c r="F4" s="28"/>
      <c r="G4" s="10" t="s">
        <v>6</v>
      </c>
      <c r="H4" s="10" t="s">
        <v>33</v>
      </c>
      <c r="I4" s="10" t="s">
        <v>7</v>
      </c>
      <c r="J4" s="3">
        <v>15923153797</v>
      </c>
    </row>
    <row r="5" spans="1:10" ht="26.1" customHeight="1">
      <c r="A5" s="21" t="s">
        <v>134</v>
      </c>
      <c r="B5" s="19" t="s">
        <v>9</v>
      </c>
      <c r="C5" s="20"/>
      <c r="D5" s="19" t="s">
        <v>10</v>
      </c>
      <c r="E5" s="20"/>
      <c r="F5" s="19" t="s">
        <v>11</v>
      </c>
      <c r="G5" s="20"/>
      <c r="H5" s="9" t="s">
        <v>12</v>
      </c>
      <c r="I5" s="9" t="s">
        <v>13</v>
      </c>
      <c r="J5" s="10" t="s">
        <v>14</v>
      </c>
    </row>
    <row r="6" spans="1:10" ht="26.1" customHeight="1">
      <c r="A6" s="22"/>
      <c r="B6" s="19">
        <v>29.5</v>
      </c>
      <c r="C6" s="20"/>
      <c r="D6" s="19">
        <v>29.5</v>
      </c>
      <c r="E6" s="20"/>
      <c r="F6" s="19">
        <v>29.5</v>
      </c>
      <c r="G6" s="20"/>
      <c r="H6" s="11">
        <v>1</v>
      </c>
      <c r="I6" s="5">
        <v>10</v>
      </c>
      <c r="J6" s="10">
        <v>10</v>
      </c>
    </row>
    <row r="7" spans="1:10" ht="26.1" customHeight="1">
      <c r="A7" s="23" t="s">
        <v>15</v>
      </c>
      <c r="B7" s="19" t="s">
        <v>16</v>
      </c>
      <c r="C7" s="24"/>
      <c r="D7" s="24"/>
      <c r="E7" s="24"/>
      <c r="F7" s="20"/>
      <c r="G7" s="19" t="s">
        <v>17</v>
      </c>
      <c r="H7" s="24"/>
      <c r="I7" s="24"/>
      <c r="J7" s="20"/>
    </row>
    <row r="8" spans="1:10" ht="75" customHeight="1">
      <c r="A8" s="23"/>
      <c r="B8" s="19" t="s">
        <v>104</v>
      </c>
      <c r="C8" s="24"/>
      <c r="D8" s="24"/>
      <c r="E8" s="24"/>
      <c r="F8" s="20"/>
      <c r="G8" s="19" t="s">
        <v>104</v>
      </c>
      <c r="H8" s="24"/>
      <c r="I8" s="24"/>
      <c r="J8" s="20"/>
    </row>
    <row r="9" spans="1:10" ht="31.5" customHeight="1">
      <c r="A9" s="23" t="s">
        <v>18</v>
      </c>
      <c r="B9" s="10" t="s">
        <v>29</v>
      </c>
      <c r="C9" s="10" t="s">
        <v>25</v>
      </c>
      <c r="D9" s="10" t="s">
        <v>26</v>
      </c>
      <c r="E9" s="6" t="s">
        <v>27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</row>
    <row r="10" spans="1:10" ht="26.1" customHeight="1">
      <c r="A10" s="23"/>
      <c r="B10" s="10" t="s">
        <v>36</v>
      </c>
      <c r="C10" s="10">
        <v>10</v>
      </c>
      <c r="D10" s="12" t="s">
        <v>45</v>
      </c>
      <c r="E10" s="12" t="s">
        <v>44</v>
      </c>
      <c r="F10" s="13">
        <v>100</v>
      </c>
      <c r="G10" s="10">
        <v>100</v>
      </c>
      <c r="H10" s="10">
        <f t="shared" ref="H10" si="0">G10/F10</f>
        <v>1</v>
      </c>
      <c r="I10" s="10">
        <f t="shared" ref="I10" si="1">C10*H10</f>
        <v>10</v>
      </c>
      <c r="J10" s="10"/>
    </row>
    <row r="11" spans="1:10" ht="26.1" customHeight="1">
      <c r="A11" s="23"/>
      <c r="B11" s="10" t="s">
        <v>105</v>
      </c>
      <c r="C11" s="10">
        <v>20</v>
      </c>
      <c r="D11" s="12" t="s">
        <v>106</v>
      </c>
      <c r="E11" s="12" t="s">
        <v>44</v>
      </c>
      <c r="F11" s="13">
        <v>5000</v>
      </c>
      <c r="G11" s="10">
        <v>5000</v>
      </c>
      <c r="H11" s="10">
        <f t="shared" ref="H11:H18" si="2">G11/F11</f>
        <v>1</v>
      </c>
      <c r="I11" s="10">
        <f t="shared" ref="I11:I18" si="3">C11*H11</f>
        <v>20</v>
      </c>
      <c r="J11" s="10"/>
    </row>
    <row r="12" spans="1:10" ht="26.1" customHeight="1">
      <c r="A12" s="23"/>
      <c r="B12" s="10" t="s">
        <v>107</v>
      </c>
      <c r="C12" s="10">
        <v>10</v>
      </c>
      <c r="D12" s="12" t="s">
        <v>59</v>
      </c>
      <c r="E12" s="12" t="s">
        <v>49</v>
      </c>
      <c r="F12" s="13">
        <v>1</v>
      </c>
      <c r="G12" s="10">
        <v>1</v>
      </c>
      <c r="H12" s="10">
        <f t="shared" si="2"/>
        <v>1</v>
      </c>
      <c r="I12" s="10">
        <f t="shared" si="3"/>
        <v>10</v>
      </c>
      <c r="J12" s="10"/>
    </row>
    <row r="13" spans="1:10" ht="26.1" customHeight="1">
      <c r="A13" s="23"/>
      <c r="B13" s="10" t="s">
        <v>108</v>
      </c>
      <c r="C13" s="10">
        <v>20</v>
      </c>
      <c r="D13" s="12" t="s">
        <v>109</v>
      </c>
      <c r="E13" s="12" t="s">
        <v>44</v>
      </c>
      <c r="F13" s="13">
        <v>59</v>
      </c>
      <c r="G13" s="10">
        <v>59</v>
      </c>
      <c r="H13" s="10">
        <f t="shared" si="2"/>
        <v>1</v>
      </c>
      <c r="I13" s="10">
        <f t="shared" si="3"/>
        <v>20</v>
      </c>
      <c r="J13" s="10"/>
    </row>
    <row r="14" spans="1:10" ht="26.1" customHeight="1">
      <c r="A14" s="23"/>
      <c r="B14" s="10" t="s">
        <v>110</v>
      </c>
      <c r="C14" s="10">
        <v>5</v>
      </c>
      <c r="D14" s="12" t="s">
        <v>59</v>
      </c>
      <c r="E14" s="12" t="s">
        <v>49</v>
      </c>
      <c r="F14" s="13" t="s">
        <v>91</v>
      </c>
      <c r="G14" s="10">
        <v>1</v>
      </c>
      <c r="H14" s="10">
        <v>1</v>
      </c>
      <c r="I14" s="10">
        <f t="shared" si="3"/>
        <v>5</v>
      </c>
      <c r="J14" s="10"/>
    </row>
    <row r="15" spans="1:10" ht="26.1" customHeight="1">
      <c r="A15" s="23"/>
      <c r="B15" s="10" t="s">
        <v>111</v>
      </c>
      <c r="C15" s="10">
        <v>10</v>
      </c>
      <c r="D15" s="12" t="s">
        <v>59</v>
      </c>
      <c r="E15" s="12" t="s">
        <v>49</v>
      </c>
      <c r="F15" s="13" t="s">
        <v>91</v>
      </c>
      <c r="G15" s="10">
        <v>1</v>
      </c>
      <c r="H15" s="10">
        <v>1</v>
      </c>
      <c r="I15" s="10">
        <f t="shared" si="3"/>
        <v>10</v>
      </c>
      <c r="J15" s="10"/>
    </row>
    <row r="16" spans="1:10" ht="26.1" customHeight="1">
      <c r="A16" s="23"/>
      <c r="B16" s="10" t="s">
        <v>112</v>
      </c>
      <c r="C16" s="10">
        <v>5</v>
      </c>
      <c r="D16" s="12" t="s">
        <v>59</v>
      </c>
      <c r="E16" s="12" t="s">
        <v>49</v>
      </c>
      <c r="F16" s="13" t="s">
        <v>91</v>
      </c>
      <c r="G16" s="10">
        <v>1</v>
      </c>
      <c r="H16" s="10">
        <v>1</v>
      </c>
      <c r="I16" s="10">
        <f t="shared" si="3"/>
        <v>5</v>
      </c>
      <c r="J16" s="10"/>
    </row>
    <row r="17" spans="1:10" ht="26.1" customHeight="1">
      <c r="A17" s="23"/>
      <c r="B17" s="10" t="s">
        <v>113</v>
      </c>
      <c r="C17" s="10">
        <v>10</v>
      </c>
      <c r="D17" s="12" t="s">
        <v>59</v>
      </c>
      <c r="E17" s="12" t="s">
        <v>49</v>
      </c>
      <c r="F17" s="13" t="s">
        <v>91</v>
      </c>
      <c r="G17" s="10">
        <v>1</v>
      </c>
      <c r="H17" s="10">
        <v>1</v>
      </c>
      <c r="I17" s="10">
        <f t="shared" si="3"/>
        <v>10</v>
      </c>
      <c r="J17" s="10"/>
    </row>
    <row r="18" spans="1:10" ht="26.1" customHeight="1">
      <c r="A18" s="23"/>
      <c r="B18" s="10" t="s">
        <v>114</v>
      </c>
      <c r="C18" s="10">
        <v>10</v>
      </c>
      <c r="D18" s="12" t="s">
        <v>59</v>
      </c>
      <c r="E18" s="12" t="s">
        <v>50</v>
      </c>
      <c r="F18" s="13">
        <v>90</v>
      </c>
      <c r="G18" s="10">
        <v>90</v>
      </c>
      <c r="H18" s="10">
        <f t="shared" si="2"/>
        <v>1</v>
      </c>
      <c r="I18" s="10">
        <f t="shared" si="3"/>
        <v>10</v>
      </c>
      <c r="J18" s="10"/>
    </row>
    <row r="19" spans="1:10" ht="26.1" customHeight="1">
      <c r="A19" s="23"/>
      <c r="B19" s="10"/>
      <c r="C19" s="10"/>
      <c r="D19" s="4"/>
      <c r="E19" s="4"/>
      <c r="F19" s="7"/>
      <c r="G19" s="10"/>
      <c r="H19" s="10"/>
      <c r="I19" s="10"/>
      <c r="J19" s="10"/>
    </row>
    <row r="20" spans="1:10" ht="26.1" customHeight="1">
      <c r="A20" s="23"/>
      <c r="B20" s="10"/>
      <c r="C20" s="10"/>
      <c r="D20" s="4"/>
      <c r="E20" s="4"/>
      <c r="F20" s="7"/>
      <c r="G20" s="10"/>
      <c r="H20" s="10"/>
      <c r="I20" s="10"/>
      <c r="J20" s="10"/>
    </row>
    <row r="21" spans="1:10" ht="26.1" customHeight="1">
      <c r="A21" s="23"/>
      <c r="B21" s="10"/>
      <c r="C21" s="10"/>
      <c r="D21" s="4"/>
      <c r="E21" s="4"/>
      <c r="F21" s="7"/>
      <c r="G21" s="10"/>
      <c r="H21" s="10"/>
      <c r="I21" s="10"/>
      <c r="J21" s="10"/>
    </row>
    <row r="22" spans="1:10" ht="26.1" customHeight="1">
      <c r="A22" s="18" t="s">
        <v>24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6.1" customHeight="1">
      <c r="A23" s="17" t="s">
        <v>30</v>
      </c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0">
    <mergeCell ref="A1:J1"/>
    <mergeCell ref="A2:J2"/>
    <mergeCell ref="B3:F3"/>
    <mergeCell ref="B4:C4"/>
    <mergeCell ref="E4:F4"/>
    <mergeCell ref="A9:A21"/>
    <mergeCell ref="A22:J22"/>
    <mergeCell ref="A23:J23"/>
    <mergeCell ref="D6:E6"/>
    <mergeCell ref="F6:G6"/>
    <mergeCell ref="A7:A8"/>
    <mergeCell ref="B7:F7"/>
    <mergeCell ref="G7:J7"/>
    <mergeCell ref="B8:F8"/>
    <mergeCell ref="G8:J8"/>
    <mergeCell ref="A5:A6"/>
    <mergeCell ref="B5:C5"/>
    <mergeCell ref="D5:E5"/>
    <mergeCell ref="F5:G5"/>
    <mergeCell ref="B6:C6"/>
  </mergeCells>
  <phoneticPr fontId="4" type="noConversion"/>
  <pageMargins left="0.69930555555555596" right="0.69930555555555596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topLeftCell="A4" workbookViewId="0">
      <selection activeCell="O15" sqref="O15"/>
    </sheetView>
  </sheetViews>
  <sheetFormatPr defaultColWidth="9" defaultRowHeight="13.5"/>
  <cols>
    <col min="1" max="1" width="9.75" customWidth="1"/>
    <col min="2" max="2" width="19.75" customWidth="1"/>
    <col min="3" max="3" width="9.875" customWidth="1"/>
    <col min="4" max="4" width="10.375" customWidth="1"/>
    <col min="5" max="5" width="10.125" customWidth="1"/>
    <col min="6" max="6" width="12" customWidth="1"/>
    <col min="7" max="7" width="13.375" customWidth="1"/>
    <col min="8" max="10" width="12.625" customWidth="1"/>
  </cols>
  <sheetData>
    <row r="1" spans="1:10" ht="2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.25" customHeight="1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6.1" customHeight="1">
      <c r="A3" s="10" t="s">
        <v>1</v>
      </c>
      <c r="B3" s="19" t="s">
        <v>131</v>
      </c>
      <c r="C3" s="24"/>
      <c r="D3" s="24"/>
      <c r="E3" s="24"/>
      <c r="F3" s="20"/>
      <c r="G3" s="10" t="s">
        <v>2</v>
      </c>
      <c r="H3" s="10">
        <v>97.32</v>
      </c>
      <c r="I3" s="10" t="s">
        <v>3</v>
      </c>
      <c r="J3" s="10" t="s">
        <v>55</v>
      </c>
    </row>
    <row r="4" spans="1:10" ht="26.1" customHeight="1">
      <c r="A4" s="10" t="s">
        <v>4</v>
      </c>
      <c r="B4" s="19" t="s">
        <v>31</v>
      </c>
      <c r="C4" s="20"/>
      <c r="D4" s="10" t="s">
        <v>5</v>
      </c>
      <c r="E4" s="27" t="s">
        <v>32</v>
      </c>
      <c r="F4" s="28"/>
      <c r="G4" s="10" t="s">
        <v>6</v>
      </c>
      <c r="H4" s="10" t="s">
        <v>33</v>
      </c>
      <c r="I4" s="10" t="s">
        <v>7</v>
      </c>
      <c r="J4" s="3">
        <v>15923153797</v>
      </c>
    </row>
    <row r="5" spans="1:10" ht="26.1" customHeight="1">
      <c r="A5" s="21" t="s">
        <v>134</v>
      </c>
      <c r="B5" s="19" t="s">
        <v>9</v>
      </c>
      <c r="C5" s="20"/>
      <c r="D5" s="19" t="s">
        <v>10</v>
      </c>
      <c r="E5" s="20"/>
      <c r="F5" s="19" t="s">
        <v>11</v>
      </c>
      <c r="G5" s="20"/>
      <c r="H5" s="9" t="s">
        <v>12</v>
      </c>
      <c r="I5" s="9" t="s">
        <v>13</v>
      </c>
      <c r="J5" s="10" t="s">
        <v>14</v>
      </c>
    </row>
    <row r="6" spans="1:10" ht="26.1" customHeight="1">
      <c r="A6" s="22"/>
      <c r="B6" s="19">
        <v>129.4</v>
      </c>
      <c r="C6" s="20"/>
      <c r="D6" s="19">
        <v>113.23</v>
      </c>
      <c r="E6" s="20"/>
      <c r="F6" s="19">
        <v>113.23</v>
      </c>
      <c r="G6" s="20"/>
      <c r="H6" s="11">
        <f>F6/B6</f>
        <v>0.87503863987635244</v>
      </c>
      <c r="I6" s="5">
        <v>10</v>
      </c>
      <c r="J6" s="15">
        <f>H6*I6</f>
        <v>8.7503863987635242</v>
      </c>
    </row>
    <row r="7" spans="1:10" ht="26.1" customHeight="1">
      <c r="A7" s="23" t="s">
        <v>15</v>
      </c>
      <c r="B7" s="19" t="s">
        <v>16</v>
      </c>
      <c r="C7" s="24"/>
      <c r="D7" s="24"/>
      <c r="E7" s="24"/>
      <c r="F7" s="20"/>
      <c r="G7" s="19" t="s">
        <v>17</v>
      </c>
      <c r="H7" s="24"/>
      <c r="I7" s="24"/>
      <c r="J7" s="20"/>
    </row>
    <row r="8" spans="1:10" ht="75" customHeight="1">
      <c r="A8" s="23"/>
      <c r="B8" s="19" t="s">
        <v>138</v>
      </c>
      <c r="C8" s="24"/>
      <c r="D8" s="24"/>
      <c r="E8" s="24"/>
      <c r="F8" s="20"/>
      <c r="G8" s="19" t="s">
        <v>138</v>
      </c>
      <c r="H8" s="24"/>
      <c r="I8" s="24"/>
      <c r="J8" s="20"/>
    </row>
    <row r="9" spans="1:10" ht="31.5" customHeight="1">
      <c r="A9" s="23" t="s">
        <v>18</v>
      </c>
      <c r="B9" s="10" t="s">
        <v>29</v>
      </c>
      <c r="C9" s="10" t="s">
        <v>25</v>
      </c>
      <c r="D9" s="10" t="s">
        <v>26</v>
      </c>
      <c r="E9" s="6" t="s">
        <v>27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23</v>
      </c>
    </row>
    <row r="10" spans="1:10" ht="26.1" customHeight="1">
      <c r="A10" s="23"/>
      <c r="B10" s="10" t="s">
        <v>36</v>
      </c>
      <c r="C10" s="10">
        <v>10</v>
      </c>
      <c r="D10" s="12" t="s">
        <v>45</v>
      </c>
      <c r="E10" s="12" t="s">
        <v>44</v>
      </c>
      <c r="F10" s="13">
        <v>100</v>
      </c>
      <c r="G10" s="10">
        <v>87.51</v>
      </c>
      <c r="H10" s="10">
        <f t="shared" ref="H10:H12" si="0">G10/F10</f>
        <v>0.8751000000000001</v>
      </c>
      <c r="I10" s="10">
        <f t="shared" ref="I10:I11" si="1">C10*H10</f>
        <v>8.7510000000000012</v>
      </c>
      <c r="J10" s="10"/>
    </row>
    <row r="11" spans="1:10" ht="26.1" customHeight="1">
      <c r="A11" s="23"/>
      <c r="B11" s="10" t="s">
        <v>115</v>
      </c>
      <c r="C11" s="10">
        <v>10</v>
      </c>
      <c r="D11" s="12" t="s">
        <v>45</v>
      </c>
      <c r="E11" s="12" t="s">
        <v>44</v>
      </c>
      <c r="F11" s="13">
        <v>100</v>
      </c>
      <c r="G11" s="10">
        <v>96.55</v>
      </c>
      <c r="H11" s="14">
        <f t="shared" si="0"/>
        <v>0.96550000000000002</v>
      </c>
      <c r="I11" s="14">
        <f t="shared" si="1"/>
        <v>9.6550000000000011</v>
      </c>
      <c r="J11" s="10"/>
    </row>
    <row r="12" spans="1:10" ht="26.1" customHeight="1">
      <c r="A12" s="23"/>
      <c r="B12" s="10" t="s">
        <v>116</v>
      </c>
      <c r="C12" s="10">
        <v>10</v>
      </c>
      <c r="D12" s="12" t="s">
        <v>76</v>
      </c>
      <c r="E12" s="12" t="s">
        <v>47</v>
      </c>
      <c r="F12" s="13">
        <v>90</v>
      </c>
      <c r="G12" s="10">
        <v>80.23</v>
      </c>
      <c r="H12" s="14">
        <f t="shared" si="0"/>
        <v>0.89144444444444448</v>
      </c>
      <c r="I12" s="10">
        <f t="shared" ref="I12:I18" si="2">C12*H12</f>
        <v>8.9144444444444453</v>
      </c>
      <c r="J12" s="10"/>
    </row>
    <row r="13" spans="1:10" ht="26.1" customHeight="1">
      <c r="A13" s="23"/>
      <c r="B13" s="10" t="s">
        <v>117</v>
      </c>
      <c r="C13" s="10">
        <v>10</v>
      </c>
      <c r="D13" s="12" t="s">
        <v>85</v>
      </c>
      <c r="E13" s="12" t="s">
        <v>44</v>
      </c>
      <c r="F13" s="13">
        <v>36</v>
      </c>
      <c r="G13" s="10">
        <v>36</v>
      </c>
      <c r="H13" s="10">
        <f t="shared" ref="H13:H17" si="3">G13/F13</f>
        <v>1</v>
      </c>
      <c r="I13" s="10">
        <f t="shared" si="2"/>
        <v>10</v>
      </c>
      <c r="J13" s="10"/>
    </row>
    <row r="14" spans="1:10" ht="26.1" customHeight="1">
      <c r="A14" s="23"/>
      <c r="B14" s="10" t="s">
        <v>118</v>
      </c>
      <c r="C14" s="10">
        <v>20</v>
      </c>
      <c r="D14" s="12" t="s">
        <v>45</v>
      </c>
      <c r="E14" s="12" t="s">
        <v>50</v>
      </c>
      <c r="F14" s="13">
        <v>90</v>
      </c>
      <c r="G14" s="10">
        <v>90</v>
      </c>
      <c r="H14" s="10">
        <f t="shared" si="3"/>
        <v>1</v>
      </c>
      <c r="I14" s="10">
        <f t="shared" si="2"/>
        <v>20</v>
      </c>
      <c r="J14" s="10"/>
    </row>
    <row r="15" spans="1:10" ht="26.1" customHeight="1">
      <c r="A15" s="23"/>
      <c r="B15" s="10" t="s">
        <v>119</v>
      </c>
      <c r="C15" s="10">
        <v>10</v>
      </c>
      <c r="D15" s="12" t="s">
        <v>76</v>
      </c>
      <c r="E15" s="12" t="s">
        <v>44</v>
      </c>
      <c r="F15" s="13">
        <v>1</v>
      </c>
      <c r="G15" s="10">
        <v>1</v>
      </c>
      <c r="H15" s="10">
        <f t="shared" si="3"/>
        <v>1</v>
      </c>
      <c r="I15" s="10">
        <f t="shared" si="2"/>
        <v>10</v>
      </c>
      <c r="J15" s="10"/>
    </row>
    <row r="16" spans="1:10" ht="26.1" customHeight="1">
      <c r="A16" s="23"/>
      <c r="B16" s="10" t="s">
        <v>120</v>
      </c>
      <c r="C16" s="10">
        <v>10</v>
      </c>
      <c r="D16" s="12" t="s">
        <v>121</v>
      </c>
      <c r="E16" s="12" t="s">
        <v>44</v>
      </c>
      <c r="F16" s="13">
        <v>17</v>
      </c>
      <c r="G16" s="10">
        <v>17</v>
      </c>
      <c r="H16" s="10">
        <f t="shared" si="3"/>
        <v>1</v>
      </c>
      <c r="I16" s="10">
        <f t="shared" si="2"/>
        <v>10</v>
      </c>
      <c r="J16" s="10"/>
    </row>
    <row r="17" spans="1:10" ht="26.1" customHeight="1">
      <c r="A17" s="23"/>
      <c r="B17" s="10" t="s">
        <v>122</v>
      </c>
      <c r="C17" s="10">
        <v>10</v>
      </c>
      <c r="D17" s="12" t="s">
        <v>45</v>
      </c>
      <c r="E17" s="12" t="s">
        <v>50</v>
      </c>
      <c r="F17" s="13">
        <v>90</v>
      </c>
      <c r="G17" s="10">
        <v>90</v>
      </c>
      <c r="H17" s="10">
        <f t="shared" si="3"/>
        <v>1</v>
      </c>
      <c r="I17" s="10">
        <f t="shared" si="2"/>
        <v>10</v>
      </c>
      <c r="J17" s="10"/>
    </row>
    <row r="18" spans="1:10" ht="26.1" customHeight="1">
      <c r="A18" s="23"/>
      <c r="B18" s="10" t="s">
        <v>123</v>
      </c>
      <c r="C18" s="10">
        <v>10</v>
      </c>
      <c r="D18" s="12" t="s">
        <v>59</v>
      </c>
      <c r="E18" s="12" t="s">
        <v>49</v>
      </c>
      <c r="F18" s="13" t="s">
        <v>91</v>
      </c>
      <c r="G18" s="10" t="s">
        <v>124</v>
      </c>
      <c r="H18" s="10">
        <v>1</v>
      </c>
      <c r="I18" s="10">
        <f t="shared" si="2"/>
        <v>10</v>
      </c>
      <c r="J18" s="10"/>
    </row>
    <row r="19" spans="1:10" ht="26.1" customHeight="1">
      <c r="A19" s="23"/>
      <c r="B19" s="10"/>
      <c r="C19" s="10"/>
      <c r="D19" s="4"/>
      <c r="E19" s="4"/>
      <c r="F19" s="7"/>
      <c r="G19" s="10"/>
      <c r="H19" s="10"/>
      <c r="I19" s="10"/>
      <c r="J19" s="10"/>
    </row>
    <row r="20" spans="1:10" ht="26.1" customHeight="1">
      <c r="A20" s="23"/>
      <c r="B20" s="10"/>
      <c r="C20" s="10"/>
      <c r="D20" s="4"/>
      <c r="E20" s="4"/>
      <c r="F20" s="7"/>
      <c r="G20" s="10"/>
      <c r="H20" s="10"/>
      <c r="I20" s="10"/>
      <c r="J20" s="10"/>
    </row>
    <row r="21" spans="1:10" ht="26.1" customHeight="1">
      <c r="A21" s="23"/>
      <c r="B21" s="10"/>
      <c r="C21" s="10"/>
      <c r="D21" s="4"/>
      <c r="E21" s="4"/>
      <c r="F21" s="7"/>
      <c r="G21" s="10"/>
      <c r="H21" s="10"/>
      <c r="I21" s="10"/>
      <c r="J21" s="10"/>
    </row>
    <row r="22" spans="1:10" ht="26.1" customHeight="1">
      <c r="A22" s="18" t="s">
        <v>24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26.1" customHeight="1">
      <c r="A23" s="17" t="s">
        <v>30</v>
      </c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0">
    <mergeCell ref="A1:J1"/>
    <mergeCell ref="A2:J2"/>
    <mergeCell ref="B3:F3"/>
    <mergeCell ref="B4:C4"/>
    <mergeCell ref="E4:F4"/>
    <mergeCell ref="A9:A21"/>
    <mergeCell ref="A22:J22"/>
    <mergeCell ref="A23:J23"/>
    <mergeCell ref="D6:E6"/>
    <mergeCell ref="F6:G6"/>
    <mergeCell ref="A7:A8"/>
    <mergeCell ref="B7:F7"/>
    <mergeCell ref="G7:J7"/>
    <mergeCell ref="B8:F8"/>
    <mergeCell ref="G8:J8"/>
    <mergeCell ref="A5:A6"/>
    <mergeCell ref="B5:C5"/>
    <mergeCell ref="D5:E5"/>
    <mergeCell ref="F5:G5"/>
    <mergeCell ref="B6:C6"/>
  </mergeCells>
  <phoneticPr fontId="4" type="noConversion"/>
  <pageMargins left="0.69930555555555596" right="0.69930555555555596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设备采购</vt:lpstr>
      <vt:lpstr>医废处理</vt:lpstr>
      <vt:lpstr>药品耗材采购</vt:lpstr>
      <vt:lpstr>劳务外包</vt:lpstr>
      <vt:lpstr>中医专项</vt:lpstr>
      <vt:lpstr>三通资金</vt:lpstr>
      <vt:lpstr>村医补助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李广[李广]</cp:lastModifiedBy>
  <cp:lastPrinted>2023-09-06T08:17:47Z</cp:lastPrinted>
  <dcterms:created xsi:type="dcterms:W3CDTF">2006-09-16T00:00:00Z</dcterms:created>
  <dcterms:modified xsi:type="dcterms:W3CDTF">2023-09-22T06:42:53Z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