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工程量清单限价表" sheetId="1" r:id="rId1"/>
  </sheets>
  <definedNames>
    <definedName name="_xlnm.Print_Area" localSheetId="0">工程量清单限价表!$A$1:$F$19</definedName>
  </definedNames>
  <calcPr calcId="144525" fullPrecision="0"/>
</workbook>
</file>

<file path=xl/sharedStrings.xml><?xml version="1.0" encoding="utf-8"?>
<sst xmlns="http://schemas.openxmlformats.org/spreadsheetml/2006/main" count="46">
  <si>
    <t>广普镇石柱山水库水质提升工程工程量清单单价审核表</t>
  </si>
  <si>
    <t>制表单位：区财政局</t>
  </si>
  <si>
    <t>金额单位：元</t>
  </si>
  <si>
    <t>序号</t>
  </si>
  <si>
    <t>分项工程名称</t>
  </si>
  <si>
    <t>单位</t>
  </si>
  <si>
    <t>工程量</t>
  </si>
  <si>
    <t>单价</t>
  </si>
  <si>
    <t>合价</t>
  </si>
  <si>
    <t>合计</t>
  </si>
  <si>
    <t>一</t>
  </si>
  <si>
    <t>建筑工程</t>
  </si>
  <si>
    <t>（一）</t>
  </si>
  <si>
    <t>湿地土方开挖(机械）</t>
  </si>
  <si>
    <t>m3</t>
  </si>
  <si>
    <t>（二）</t>
  </si>
  <si>
    <t>湿地土方回填(机械）</t>
  </si>
  <si>
    <t>（三）</t>
  </si>
  <si>
    <t>人工清除杂草</t>
  </si>
  <si>
    <t>m2</t>
  </si>
  <si>
    <t>（四）</t>
  </si>
  <si>
    <t>红花美人蕉(叶片卵状长圆形，长10-30cm，宽10cm,9丛/m2，3苗/丛)</t>
  </si>
  <si>
    <t>株</t>
  </si>
  <si>
    <t>（五）</t>
  </si>
  <si>
    <t>菖蒲（叶片细长扁平，叶子长约0.5-1.2m，根状茎长在地下长约0.5-2m，9丛/m2，5苗/丛）</t>
  </si>
  <si>
    <t>（六）</t>
  </si>
  <si>
    <t>睡莲(叶纸质，心状卵形或卵状椭圆形，长5-12cm,宽3.5-9cm,2株/m2)</t>
  </si>
  <si>
    <t>（七）</t>
  </si>
  <si>
    <t>生石灰</t>
  </si>
  <si>
    <t>kg</t>
  </si>
  <si>
    <t>（八）</t>
  </si>
  <si>
    <t>白鲢12cm</t>
  </si>
  <si>
    <t>条</t>
  </si>
  <si>
    <t>（九）</t>
  </si>
  <si>
    <t>花鲢12cm</t>
  </si>
  <si>
    <t>（十）</t>
  </si>
  <si>
    <t>原住户化粪池口改造</t>
  </si>
  <si>
    <t>天蓝色彩钢盖板（20mm厚）（带锌合金圆头拉手）</t>
  </si>
  <si>
    <t>（十一）</t>
  </si>
  <si>
    <t>养殖围栏网（含基础、安装，每套3m，高1.8m）</t>
  </si>
  <si>
    <t>m</t>
  </si>
  <si>
    <t>二</t>
  </si>
  <si>
    <t>临时设施工程</t>
  </si>
  <si>
    <t>项</t>
  </si>
  <si>
    <t>三</t>
  </si>
  <si>
    <t>安全生产费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</si>
</sst>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"/>
    <numFmt numFmtId="178" formatCode="0.0%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sz val="9"/>
      <color indexed="8"/>
      <name val="方正仿宋_GBK"/>
      <charset val="134"/>
    </font>
    <font>
      <b/>
      <sz val="9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0" borderId="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abSelected="1" workbookViewId="0">
      <selection activeCell="K14" sqref="K14"/>
    </sheetView>
  </sheetViews>
  <sheetFormatPr defaultColWidth="9" defaultRowHeight="13.5" outlineLevelCol="5"/>
  <cols>
    <col min="1" max="1" width="9.33333333333333" customWidth="1"/>
    <col min="2" max="2" width="41.1083333333333" customWidth="1"/>
    <col min="3" max="3" width="8.66666666666667" customWidth="1"/>
    <col min="4" max="4" width="9" style="2" customWidth="1"/>
    <col min="5" max="5" width="10.75" style="2" customWidth="1"/>
    <col min="6" max="6" width="13.75" style="2" customWidth="1"/>
  </cols>
  <sheetData>
    <row r="1" ht="52.95" customHeight="1" spans="1:6">
      <c r="A1" s="3" t="s">
        <v>0</v>
      </c>
      <c r="B1" s="4"/>
      <c r="C1" s="4"/>
      <c r="D1" s="3"/>
      <c r="E1" s="3"/>
      <c r="F1" s="3"/>
    </row>
    <row r="2" ht="14.4" customHeight="1" spans="1:6">
      <c r="A2" s="5" t="s">
        <v>1</v>
      </c>
      <c r="B2" s="5"/>
      <c r="C2" s="5"/>
      <c r="D2" s="6"/>
      <c r="E2" s="6"/>
      <c r="F2" s="7" t="s">
        <v>2</v>
      </c>
    </row>
    <row r="3" ht="30" customHeight="1" spans="1: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</row>
    <row r="4" s="1" customFormat="1" ht="30" customHeight="1" spans="1:6">
      <c r="A4" s="9"/>
      <c r="B4" s="9" t="s">
        <v>9</v>
      </c>
      <c r="C4" s="9"/>
      <c r="D4" s="9"/>
      <c r="E4" s="9"/>
      <c r="F4" s="10">
        <f>F5+F18+F19</f>
        <v>330321.34</v>
      </c>
    </row>
    <row r="5" s="1" customFormat="1" ht="30" customHeight="1" spans="1:6">
      <c r="A5" s="9" t="s">
        <v>10</v>
      </c>
      <c r="B5" s="11" t="s">
        <v>11</v>
      </c>
      <c r="C5" s="9"/>
      <c r="D5" s="9"/>
      <c r="E5" s="9"/>
      <c r="F5" s="12">
        <f>SUM(F6:F15)+F17</f>
        <v>322217.56</v>
      </c>
    </row>
    <row r="6" ht="30" customHeight="1" spans="1:6">
      <c r="A6" s="8" t="s">
        <v>12</v>
      </c>
      <c r="B6" s="13" t="s">
        <v>13</v>
      </c>
      <c r="C6" s="8" t="s">
        <v>14</v>
      </c>
      <c r="D6" s="14">
        <v>600</v>
      </c>
      <c r="E6" s="15">
        <v>2.13</v>
      </c>
      <c r="F6" s="15">
        <f>ROUND(D6*E6,2)</f>
        <v>1278</v>
      </c>
    </row>
    <row r="7" ht="30" customHeight="1" spans="1:6">
      <c r="A7" s="8" t="s">
        <v>15</v>
      </c>
      <c r="B7" s="13" t="s">
        <v>16</v>
      </c>
      <c r="C7" s="8" t="s">
        <v>14</v>
      </c>
      <c r="D7" s="16">
        <v>599.8</v>
      </c>
      <c r="E7" s="15">
        <v>3.87</v>
      </c>
      <c r="F7" s="15">
        <f t="shared" ref="F7:F19" si="0">ROUND(D7*E7,2)</f>
        <v>2321.23</v>
      </c>
    </row>
    <row r="8" ht="30" customHeight="1" spans="1:6">
      <c r="A8" s="8" t="s">
        <v>17</v>
      </c>
      <c r="B8" s="13" t="s">
        <v>18</v>
      </c>
      <c r="C8" s="8" t="s">
        <v>19</v>
      </c>
      <c r="D8" s="14">
        <v>9268</v>
      </c>
      <c r="E8" s="15">
        <v>2.51</v>
      </c>
      <c r="F8" s="15">
        <f t="shared" si="0"/>
        <v>23262.68</v>
      </c>
    </row>
    <row r="9" ht="30" customHeight="1" spans="1:6">
      <c r="A9" s="8" t="s">
        <v>20</v>
      </c>
      <c r="B9" s="13" t="s">
        <v>21</v>
      </c>
      <c r="C9" s="8" t="s">
        <v>22</v>
      </c>
      <c r="D9" s="15">
        <v>81194.4</v>
      </c>
      <c r="E9" s="15">
        <v>0.6</v>
      </c>
      <c r="F9" s="15">
        <f t="shared" si="0"/>
        <v>48716.64</v>
      </c>
    </row>
    <row r="10" ht="30" customHeight="1" spans="1:6">
      <c r="A10" s="8" t="s">
        <v>23</v>
      </c>
      <c r="B10" s="13" t="s">
        <v>24</v>
      </c>
      <c r="C10" s="8" t="s">
        <v>22</v>
      </c>
      <c r="D10" s="14">
        <v>174240</v>
      </c>
      <c r="E10" s="15">
        <v>0.45</v>
      </c>
      <c r="F10" s="15">
        <f t="shared" si="0"/>
        <v>78408</v>
      </c>
    </row>
    <row r="11" ht="30" customHeight="1" spans="1:6">
      <c r="A11" s="8" t="s">
        <v>25</v>
      </c>
      <c r="B11" s="13" t="s">
        <v>26</v>
      </c>
      <c r="C11" s="8" t="s">
        <v>22</v>
      </c>
      <c r="D11" s="14">
        <v>6600</v>
      </c>
      <c r="E11" s="15">
        <v>4.5</v>
      </c>
      <c r="F11" s="15">
        <f t="shared" si="0"/>
        <v>29700</v>
      </c>
    </row>
    <row r="12" ht="30" customHeight="1" spans="1:6">
      <c r="A12" s="8" t="s">
        <v>27</v>
      </c>
      <c r="B12" s="13" t="s">
        <v>28</v>
      </c>
      <c r="C12" s="8" t="s">
        <v>29</v>
      </c>
      <c r="D12" s="14">
        <v>31017</v>
      </c>
      <c r="E12" s="15">
        <v>2</v>
      </c>
      <c r="F12" s="15">
        <f t="shared" si="0"/>
        <v>62034</v>
      </c>
    </row>
    <row r="13" ht="30" customHeight="1" spans="1:6">
      <c r="A13" s="8" t="s">
        <v>30</v>
      </c>
      <c r="B13" s="13" t="s">
        <v>31</v>
      </c>
      <c r="C13" s="8" t="s">
        <v>32</v>
      </c>
      <c r="D13" s="14">
        <v>11865</v>
      </c>
      <c r="E13" s="15">
        <v>0.3</v>
      </c>
      <c r="F13" s="15">
        <f t="shared" si="0"/>
        <v>3559.5</v>
      </c>
    </row>
    <row r="14" ht="30" customHeight="1" spans="1:6">
      <c r="A14" s="8" t="s">
        <v>33</v>
      </c>
      <c r="B14" s="13" t="s">
        <v>34</v>
      </c>
      <c r="C14" s="8" t="s">
        <v>32</v>
      </c>
      <c r="D14" s="14">
        <v>5085</v>
      </c>
      <c r="E14" s="15">
        <v>0.4</v>
      </c>
      <c r="F14" s="15">
        <f t="shared" si="0"/>
        <v>2034</v>
      </c>
    </row>
    <row r="15" ht="30" customHeight="1" spans="1:6">
      <c r="A15" s="8" t="s">
        <v>35</v>
      </c>
      <c r="B15" s="13" t="s">
        <v>36</v>
      </c>
      <c r="C15" s="8"/>
      <c r="D15" s="8"/>
      <c r="E15" s="8"/>
      <c r="F15" s="15">
        <f>F16</f>
        <v>2845.51</v>
      </c>
    </row>
    <row r="16" ht="30" customHeight="1" spans="1:6">
      <c r="A16" s="8">
        <v>1</v>
      </c>
      <c r="B16" s="13" t="s">
        <v>37</v>
      </c>
      <c r="C16" s="8" t="s">
        <v>19</v>
      </c>
      <c r="D16" s="15">
        <v>27.78</v>
      </c>
      <c r="E16" s="15">
        <v>102.43</v>
      </c>
      <c r="F16" s="15">
        <f t="shared" si="0"/>
        <v>2845.51</v>
      </c>
    </row>
    <row r="17" ht="30" customHeight="1" spans="1:6">
      <c r="A17" s="8" t="s">
        <v>38</v>
      </c>
      <c r="B17" s="13" t="s">
        <v>39</v>
      </c>
      <c r="C17" s="8" t="s">
        <v>40</v>
      </c>
      <c r="D17" s="14">
        <v>1791</v>
      </c>
      <c r="E17" s="15">
        <v>38</v>
      </c>
      <c r="F17" s="15">
        <f t="shared" si="0"/>
        <v>68058</v>
      </c>
    </row>
    <row r="18" s="1" customFormat="1" ht="30" customHeight="1" spans="1:6">
      <c r="A18" s="9" t="s">
        <v>41</v>
      </c>
      <c r="B18" s="11" t="s">
        <v>42</v>
      </c>
      <c r="C18" s="9" t="s">
        <v>43</v>
      </c>
      <c r="D18" s="17">
        <v>0.01</v>
      </c>
      <c r="E18" s="12">
        <f>F5</f>
        <v>322217.56</v>
      </c>
      <c r="F18" s="12">
        <f t="shared" si="0"/>
        <v>3222.18</v>
      </c>
    </row>
    <row r="19" s="1" customFormat="1" ht="30" customHeight="1" spans="1:6">
      <c r="A19" s="9" t="s">
        <v>44</v>
      </c>
      <c r="B19" s="11" t="s">
        <v>45</v>
      </c>
      <c r="C19" s="9" t="s">
        <v>43</v>
      </c>
      <c r="D19" s="18">
        <v>0.015</v>
      </c>
      <c r="E19" s="12">
        <f>F5+F18</f>
        <v>325439.74</v>
      </c>
      <c r="F19" s="12">
        <f t="shared" si="0"/>
        <v>4881.6</v>
      </c>
    </row>
  </sheetData>
  <mergeCells count="2">
    <mergeCell ref="A1:F1"/>
    <mergeCell ref="A2:B2"/>
  </mergeCells>
  <printOptions horizontalCentered="1"/>
  <pageMargins left="0.751388888888889" right="0.751388888888889" top="0.290277777777778" bottom="0.290277777777778" header="0.297916666666667" footer="0.297916666666667"/>
  <pageSetup paperSize="9" scale="88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工程量清单限价表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2020-07-03T13:24:00Z</dcterms:created>
  <dcterms:modified xsi:type="dcterms:W3CDTF">2020-07-10T02:45:55Z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2052-10.1.0.5975</vt:lpwstr>
  </property>
</Properties>
</file>