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<sst xmlns="http://schemas.openxmlformats.org/spreadsheetml/2006/main" count="51" uniqueCount="43">
  <si>
    <t>南河丽景C区“党建引领、小区治理”示范点建设工程全费用单价审核表</t>
  </si>
  <si>
    <t>制表单位：区财政局</t>
  </si>
  <si>
    <t>单位：元</t>
  </si>
  <si>
    <t>序号</t>
  </si>
  <si>
    <t>项目名称</t>
  </si>
  <si>
    <t>项目特征</t>
  </si>
  <si>
    <t>计量单位</t>
  </si>
  <si>
    <t>工程量</t>
  </si>
  <si>
    <t>全费用综合单价</t>
  </si>
  <si>
    <t>合价</t>
  </si>
  <si>
    <t>合计</t>
  </si>
  <si>
    <t>青石板拆除</t>
  </si>
  <si>
    <t>[项目特征]
1.拆除的基层类型:10cm厚混凝土垫层
2.饰面材料种类及厚度:5cm厚青石板
3.方式:人工破除
[工作内容]
1.拆除
2.控制扬尘
3.清理
4.场内运输</t>
  </si>
  <si>
    <t>m2</t>
  </si>
  <si>
    <t>挖一般土方</t>
  </si>
  <si>
    <t>[项目特征]
1.土壤类别:综合
2.开挖方式:人工
[工作内容]
1.排地表水
2.土方开挖
3.围护(挡土板)及拆除
4.基底钎探
5.场内运输</t>
  </si>
  <si>
    <t>m3</t>
  </si>
  <si>
    <t>余方弃置</t>
  </si>
  <si>
    <t>[项目特征]
1.废弃料品种:综合
2.运距:5KM
[工作内容]
1.余方点装料运输至弃置点</t>
  </si>
  <si>
    <t>现浇混凝土路面</t>
  </si>
  <si>
    <t>[项目特征]
1.厚度:15cm
2.混凝土种类:C30商品砼
[工作内容]
1.制作
2.安装
3.拆除
4.清理
5.刷隔离剂
6.材料运输</t>
  </si>
  <si>
    <t>细粒式密级配沥青混凝土AC-13 40mm</t>
  </si>
  <si>
    <t>[项目特征]
1.沥青品种:改性沥青混凝土
2.沥青混凝土种类:AC-13
3.厚度:40mm
[工作内容]
1.清理下承面
2.运输
3.摊铺、整型
4.压实</t>
  </si>
  <si>
    <t>粘层</t>
  </si>
  <si>
    <t>[项目特征]
1.材料品种:粘结油沥青
2.喷油量:0.4kg/m2
[工作内容]
1.清理下承面
2.喷油、布料</t>
  </si>
  <si>
    <t>青石板人行道铺设</t>
  </si>
  <si>
    <t>[项目特征]
1.块料品种、规格:600*300*30mm
2.基础、垫层：材料品种、厚度:100mm厚C20混凝土垫层
3.水泥砂浆:1：1水泥砂浆
[工作内容]
1.基础、垫层铺筑
2.块料铺设
3.水泥砂浆制作、运输</t>
  </si>
  <si>
    <t>标线</t>
  </si>
  <si>
    <t>[项目特征]
1.材料品种:热熔发光涂料
2.涂厚:1.8mm
3.线型宽度:10cm
[工作内容]
1.清扫
2.放样
3.画线
4.护线</t>
  </si>
  <si>
    <t>m</t>
  </si>
  <si>
    <t>拆除路缘石</t>
  </si>
  <si>
    <t>[项目特征]
1.材质:青石
2.规格:1000mm*100mm*200mm
[工作内容]
1.拆除
2.清理</t>
  </si>
  <si>
    <t>安路缘石</t>
  </si>
  <si>
    <t>[项目特征]
1.材料品种、规格:青石1000mm*100mm*200mm
[工作内容]
1.开槽
2.侧(平、缘)石安砌</t>
  </si>
  <si>
    <t>移栽乔木</t>
  </si>
  <si>
    <t>[项目特征]
1.种类:综合
2.胸径或干径:15-16cm
[工作内容]
1.起挖
2.运输
3.栽植
4.养护</t>
  </si>
  <si>
    <t>株</t>
  </si>
  <si>
    <t>检查井升降</t>
  </si>
  <si>
    <t>[项目特征]
1.材料品种:砖砌体
2.检查井规格:直径700cm
3.平均升(降)高度:25cm
[工作内容]
1.提升
2.降低</t>
  </si>
  <si>
    <t>座</t>
  </si>
  <si>
    <t>明沟改暗沟</t>
  </si>
  <si>
    <t>[项目特征]
1.盖板规格尺寸:600*500*80mm钢筋混凝土盖板
2.找平:100mm厚C30混凝土找平
3.面层:40mm厚沥青砼
[工作内容]
1.盖板运输、安装
2.混凝土运输、铺筑
3.沥青砼面层制作、运输、铺建筑
4.材料运输</t>
  </si>
  <si>
    <t>以上所有单价为全费用单价，包含人工费、材料费、机械费、运输费、装卸费、保险费、材料检测费、采保费、管理费、利润、措施费（包含安全文明施工费）、规费、税金等完成本项清单所需的一切费用。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</si>
</sst>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10"/>
      <color theme="1"/>
      <name val="方正仿宋_GBK"/>
      <charset val="134"/>
    </font>
    <font>
      <sz val="9"/>
      <color theme="1"/>
      <name val="等线"/>
      <charset val="134"/>
      <scheme val="minor"/>
    </font>
    <font>
      <sz val="14"/>
      <name val="方正小标宋_GBK"/>
      <charset val="134"/>
    </font>
    <font>
      <sz val="10"/>
      <name val="方正仿宋_GBK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2" fillId="6" borderId="13" applyNumberFormat="0" applyAlignment="0" applyProtection="0">
      <alignment vertical="center"/>
    </xf>
    <xf numFmtId="0" fontId="8" fillId="6" borderId="6" applyNumberFormat="0" applyAlignment="0" applyProtection="0">
      <alignment vertical="center"/>
    </xf>
    <xf numFmtId="0" fontId="15" fillId="14" borderId="8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/>
  </cellStyleXfs>
  <cellXfs count="17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49" applyAlignment="1">
      <alignment horizontal="center"/>
    </xf>
    <xf numFmtId="0" fontId="2" fillId="0" borderId="0" xfId="0" applyFont="1" applyFill="1" applyAlignment="1"/>
    <xf numFmtId="0" fontId="3" fillId="2" borderId="0" xfId="49" applyFont="1" applyFill="1" applyAlignment="1">
      <alignment horizontal="center" vertical="center" wrapText="1"/>
    </xf>
    <xf numFmtId="0" fontId="4" fillId="2" borderId="1" xfId="49" applyFont="1" applyFill="1" applyBorder="1" applyAlignment="1">
      <alignment horizontal="left" wrapText="1"/>
    </xf>
    <xf numFmtId="0" fontId="4" fillId="2" borderId="0" xfId="49" applyFont="1" applyFill="1" applyAlignment="1">
      <alignment horizontal="center" wrapText="1"/>
    </xf>
    <xf numFmtId="0" fontId="4" fillId="2" borderId="1" xfId="49" applyFont="1" applyFill="1" applyBorder="1" applyAlignment="1">
      <alignment horizontal="right" wrapText="1"/>
    </xf>
    <xf numFmtId="0" fontId="4" fillId="2" borderId="2" xfId="49" applyFont="1" applyFill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/>
    </xf>
    <xf numFmtId="176" fontId="1" fillId="0" borderId="2" xfId="49" applyNumberFormat="1" applyFont="1" applyBorder="1" applyAlignment="1">
      <alignment horizontal="center" vertical="center"/>
    </xf>
    <xf numFmtId="0" fontId="4" fillId="2" borderId="3" xfId="49" applyFont="1" applyFill="1" applyBorder="1" applyAlignment="1">
      <alignment horizontal="center" vertical="center" wrapText="1"/>
    </xf>
    <xf numFmtId="0" fontId="4" fillId="2" borderId="4" xfId="49" applyFont="1" applyFill="1" applyBorder="1" applyAlignment="1">
      <alignment horizontal="center" vertical="center" wrapText="1"/>
    </xf>
    <xf numFmtId="0" fontId="4" fillId="2" borderId="4" xfId="49" applyFont="1" applyFill="1" applyBorder="1" applyAlignment="1">
      <alignment horizontal="left" vertical="center" wrapText="1"/>
    </xf>
    <xf numFmtId="0" fontId="4" fillId="2" borderId="5" xfId="49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A1" sqref="A1:G1"/>
    </sheetView>
  </sheetViews>
  <sheetFormatPr defaultColWidth="7.5" defaultRowHeight="11.25" outlineLevelCol="6"/>
  <cols>
    <col min="1" max="1" width="5.125" style="2" customWidth="1"/>
    <col min="2" max="2" width="9.875" style="2" customWidth="1"/>
    <col min="3" max="3" width="25.75" style="3" customWidth="1"/>
    <col min="4" max="4" width="9.625" style="2" customWidth="1"/>
    <col min="5" max="5" width="9.75" style="4" customWidth="1"/>
    <col min="6" max="6" width="15.625" style="2" customWidth="1"/>
    <col min="7" max="7" width="11" style="2" customWidth="1"/>
    <col min="8" max="16384" width="7.5" style="5"/>
  </cols>
  <sheetData>
    <row r="1" ht="33.75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17.25" customHeight="1" spans="1:7">
      <c r="A2" s="7" t="s">
        <v>1</v>
      </c>
      <c r="B2" s="7"/>
      <c r="C2" s="7"/>
      <c r="D2" s="8"/>
      <c r="E2" s="8"/>
      <c r="F2" s="9" t="s">
        <v>2</v>
      </c>
      <c r="G2" s="9"/>
    </row>
    <row r="3" s="1" customFormat="1" ht="24.75" customHeight="1" spans="1:7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</row>
    <row r="4" s="1" customFormat="1" ht="23.25" customHeight="1" spans="1:7">
      <c r="A4" s="11" t="s">
        <v>10</v>
      </c>
      <c r="B4" s="11"/>
      <c r="C4" s="11"/>
      <c r="D4" s="11"/>
      <c r="E4" s="11"/>
      <c r="F4" s="11"/>
      <c r="G4" s="12">
        <f>SUM(G5:G17)</f>
        <v>369697.7713</v>
      </c>
    </row>
    <row r="5" s="1" customFormat="1" ht="135.75" customHeight="1" spans="1:7">
      <c r="A5" s="13">
        <v>1</v>
      </c>
      <c r="B5" s="14" t="s">
        <v>11</v>
      </c>
      <c r="C5" s="15" t="s">
        <v>12</v>
      </c>
      <c r="D5" s="14" t="s">
        <v>13</v>
      </c>
      <c r="E5" s="14">
        <v>780</v>
      </c>
      <c r="F5" s="14">
        <v>27.54</v>
      </c>
      <c r="G5" s="14">
        <f>E5*F5</f>
        <v>21481.2</v>
      </c>
    </row>
    <row r="6" s="1" customFormat="1" ht="108" spans="1:7">
      <c r="A6" s="13">
        <v>2</v>
      </c>
      <c r="B6" s="14" t="s">
        <v>14</v>
      </c>
      <c r="C6" s="15" t="s">
        <v>15</v>
      </c>
      <c r="D6" s="14" t="s">
        <v>16</v>
      </c>
      <c r="E6" s="14">
        <v>281.47</v>
      </c>
      <c r="F6" s="14">
        <v>44.53</v>
      </c>
      <c r="G6" s="14">
        <f t="shared" ref="G6:G17" si="0">E6*F6</f>
        <v>12533.8591</v>
      </c>
    </row>
    <row r="7" s="1" customFormat="1" ht="60" spans="1:7">
      <c r="A7" s="13">
        <v>3</v>
      </c>
      <c r="B7" s="14" t="s">
        <v>17</v>
      </c>
      <c r="C7" s="15" t="s">
        <v>18</v>
      </c>
      <c r="D7" s="14" t="s">
        <v>16</v>
      </c>
      <c r="E7" s="14">
        <v>398.47</v>
      </c>
      <c r="F7" s="14">
        <v>27.37</v>
      </c>
      <c r="G7" s="14">
        <f t="shared" si="0"/>
        <v>10906.1239</v>
      </c>
    </row>
    <row r="8" s="1" customFormat="1" ht="120" spans="1:7">
      <c r="A8" s="13">
        <v>4</v>
      </c>
      <c r="B8" s="14" t="s">
        <v>19</v>
      </c>
      <c r="C8" s="15" t="s">
        <v>20</v>
      </c>
      <c r="D8" s="14" t="s">
        <v>13</v>
      </c>
      <c r="E8" s="14">
        <v>1894.07</v>
      </c>
      <c r="F8" s="14">
        <v>77.88</v>
      </c>
      <c r="G8" s="14">
        <f t="shared" si="0"/>
        <v>147510.1716</v>
      </c>
    </row>
    <row r="9" s="1" customFormat="1" ht="108" spans="1:7">
      <c r="A9" s="13">
        <v>5</v>
      </c>
      <c r="B9" s="14" t="s">
        <v>21</v>
      </c>
      <c r="C9" s="15" t="s">
        <v>22</v>
      </c>
      <c r="D9" s="14" t="s">
        <v>13</v>
      </c>
      <c r="E9" s="14">
        <v>2268.57</v>
      </c>
      <c r="F9" s="14">
        <v>54.9</v>
      </c>
      <c r="G9" s="14">
        <f t="shared" si="0"/>
        <v>124544.493</v>
      </c>
    </row>
    <row r="10" s="1" customFormat="1" ht="72" spans="1:7">
      <c r="A10" s="13">
        <v>6</v>
      </c>
      <c r="B10" s="14" t="s">
        <v>23</v>
      </c>
      <c r="C10" s="15" t="s">
        <v>24</v>
      </c>
      <c r="D10" s="14" t="s">
        <v>13</v>
      </c>
      <c r="E10" s="14">
        <v>2268.57</v>
      </c>
      <c r="F10" s="14">
        <v>2.91</v>
      </c>
      <c r="G10" s="14">
        <f t="shared" si="0"/>
        <v>6601.5387</v>
      </c>
    </row>
    <row r="11" s="1" customFormat="1" ht="121.5" customHeight="1" spans="1:7">
      <c r="A11" s="13">
        <v>7</v>
      </c>
      <c r="B11" s="14" t="s">
        <v>25</v>
      </c>
      <c r="C11" s="15" t="s">
        <v>26</v>
      </c>
      <c r="D11" s="14" t="s">
        <v>13</v>
      </c>
      <c r="E11" s="14">
        <v>79.94</v>
      </c>
      <c r="F11" s="14">
        <v>198.55</v>
      </c>
      <c r="G11" s="14">
        <f t="shared" si="0"/>
        <v>15872.087</v>
      </c>
    </row>
    <row r="12" s="1" customFormat="1" ht="108" spans="1:7">
      <c r="A12" s="13">
        <v>8</v>
      </c>
      <c r="B12" s="14" t="s">
        <v>27</v>
      </c>
      <c r="C12" s="15" t="s">
        <v>28</v>
      </c>
      <c r="D12" s="14" t="s">
        <v>29</v>
      </c>
      <c r="E12" s="14">
        <v>1316.4</v>
      </c>
      <c r="F12" s="14">
        <v>4.15</v>
      </c>
      <c r="G12" s="14">
        <f t="shared" si="0"/>
        <v>5463.06</v>
      </c>
    </row>
    <row r="13" s="1" customFormat="1" ht="72" spans="1:7">
      <c r="A13" s="13">
        <v>9</v>
      </c>
      <c r="B13" s="14" t="s">
        <v>30</v>
      </c>
      <c r="C13" s="15" t="s">
        <v>31</v>
      </c>
      <c r="D13" s="14" t="s">
        <v>29</v>
      </c>
      <c r="E13" s="14">
        <v>57</v>
      </c>
      <c r="F13" s="14">
        <v>5.27</v>
      </c>
      <c r="G13" s="14">
        <f t="shared" si="0"/>
        <v>300.39</v>
      </c>
    </row>
    <row r="14" s="1" customFormat="1" ht="72" spans="1:7">
      <c r="A14" s="13">
        <v>10</v>
      </c>
      <c r="B14" s="14" t="s">
        <v>32</v>
      </c>
      <c r="C14" s="15" t="s">
        <v>33</v>
      </c>
      <c r="D14" s="14" t="s">
        <v>29</v>
      </c>
      <c r="E14" s="14">
        <v>57</v>
      </c>
      <c r="F14" s="14">
        <v>24</v>
      </c>
      <c r="G14" s="14">
        <f t="shared" si="0"/>
        <v>1368</v>
      </c>
    </row>
    <row r="15" s="1" customFormat="1" ht="96" spans="1:7">
      <c r="A15" s="13">
        <v>11</v>
      </c>
      <c r="B15" s="14" t="s">
        <v>34</v>
      </c>
      <c r="C15" s="15" t="s">
        <v>35</v>
      </c>
      <c r="D15" s="14" t="s">
        <v>36</v>
      </c>
      <c r="E15" s="14">
        <v>40</v>
      </c>
      <c r="F15" s="14">
        <v>198.21</v>
      </c>
      <c r="G15" s="14">
        <f t="shared" si="0"/>
        <v>7928.4</v>
      </c>
    </row>
    <row r="16" s="1" customFormat="1" ht="84" spans="1:7">
      <c r="A16" s="13">
        <v>12</v>
      </c>
      <c r="B16" s="14" t="s">
        <v>37</v>
      </c>
      <c r="C16" s="15" t="s">
        <v>38</v>
      </c>
      <c r="D16" s="14" t="s">
        <v>39</v>
      </c>
      <c r="E16" s="14">
        <v>20</v>
      </c>
      <c r="F16" s="14">
        <v>311.4</v>
      </c>
      <c r="G16" s="14">
        <f t="shared" si="0"/>
        <v>6228</v>
      </c>
    </row>
    <row r="17" s="1" customFormat="1" ht="120" spans="1:7">
      <c r="A17" s="13">
        <v>13</v>
      </c>
      <c r="B17" s="14" t="s">
        <v>40</v>
      </c>
      <c r="C17" s="15" t="s">
        <v>41</v>
      </c>
      <c r="D17" s="14" t="s">
        <v>29</v>
      </c>
      <c r="E17" s="14">
        <v>90.4</v>
      </c>
      <c r="F17" s="14">
        <v>99.12</v>
      </c>
      <c r="G17" s="14">
        <f t="shared" si="0"/>
        <v>8960.448</v>
      </c>
    </row>
    <row r="18" ht="39.75" customHeight="1" spans="1:7">
      <c r="A18" s="16" t="s">
        <v>42</v>
      </c>
      <c r="B18" s="16"/>
      <c r="C18" s="16"/>
      <c r="D18" s="16"/>
      <c r="E18" s="16"/>
      <c r="F18" s="16"/>
      <c r="G18" s="16"/>
    </row>
  </sheetData>
  <mergeCells count="6">
    <mergeCell ref="A1:G1"/>
    <mergeCell ref="A2:C2"/>
    <mergeCell ref="D2:E2"/>
    <mergeCell ref="F2:G2"/>
    <mergeCell ref="A4:F4"/>
    <mergeCell ref="A18:G18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17112</cp:lastModifiedBy>
  <dcterms:created xsi:type="dcterms:W3CDTF">2015-06-05T18:17:00Z</dcterms:created>
  <cp:lastPrinted>2021-08-19T06:38:00Z</cp:lastPrinted>
  <dcterms:modified xsi:type="dcterms:W3CDTF">2021-09-14T09:03:40Z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834C2193800C4ED8B5BECE44AFC57423</vt:lpwstr>
  </property>
</Properties>
</file>