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990" firstSheet="2" activeTab="2"/>
  </bookViews>
  <sheets>
    <sheet name="表3-1  工程施工费预算表" sheetId="6" state="hidden" r:id="rId1"/>
    <sheet name="清单整理" sheetId="10" state="hidden" r:id="rId2"/>
    <sheet name="璧山区三合镇天星村等(3)个村农村建设用地复垦项目" sheetId="8" r:id="rId3"/>
  </sheets>
  <definedNames>
    <definedName name="_xlnm._FilterDatabase" localSheetId="1" hidden="1">清单整理!$A$5:$G$119</definedName>
    <definedName name="_xlnm._FilterDatabase" localSheetId="2" hidden="1">'璧山区三合镇天星村等(3)个村农村建设用地复垦项目'!$A$3:$IS$4</definedName>
    <definedName name="_xlnm.Print_Titles" localSheetId="2">'璧山区三合镇天星村等(3)个村农村建设用地复垦项目'!$1:$3</definedName>
    <definedName name="_xlnm.Print_Area" localSheetId="2">'璧山区三合镇天星村等(3)个村农村建设用地复垦项目'!$A$1:$G$8</definedName>
  </definedNames>
  <calcPr calcId="144525"/>
</workbook>
</file>

<file path=xl/sharedStrings.xml><?xml version="1.0" encoding="utf-8"?>
<sst xmlns="http://schemas.openxmlformats.org/spreadsheetml/2006/main" count="517" uniqueCount="128">
  <si>
    <t>工程施工费预算表</t>
  </si>
  <si>
    <t>表3-1</t>
  </si>
  <si>
    <t>项目名称：璧山区2022-2025年垦造水田建设项目（八塘镇）</t>
  </si>
  <si>
    <t>金额单位：元</t>
  </si>
  <si>
    <t>序号</t>
  </si>
  <si>
    <t>定额编号</t>
  </si>
  <si>
    <t>单项名称</t>
  </si>
  <si>
    <t>单位</t>
  </si>
  <si>
    <t>工程量</t>
  </si>
  <si>
    <t>综合
单价</t>
  </si>
  <si>
    <t xml:space="preserve">
合价</t>
  </si>
  <si>
    <t>（1）</t>
  </si>
  <si>
    <t>（2）</t>
  </si>
  <si>
    <t>（3）</t>
  </si>
  <si>
    <t>(4)</t>
  </si>
  <si>
    <t>（5）</t>
  </si>
  <si>
    <t>（6）</t>
  </si>
  <si>
    <t>一</t>
  </si>
  <si>
    <t>土地平整工程</t>
  </si>
  <si>
    <t>(一)</t>
  </si>
  <si>
    <t>垦造水田</t>
  </si>
  <si>
    <t>(1)</t>
  </si>
  <si>
    <t>田块平整</t>
  </si>
  <si>
    <t>公顷</t>
  </si>
  <si>
    <t>机械清杂</t>
  </si>
  <si>
    <t>100m2</t>
  </si>
  <si>
    <t>推土机推树根 树身直径(cm) 10~20</t>
  </si>
  <si>
    <t>100棵</t>
  </si>
  <si>
    <t>人工伐树 树身直径(cm) 20～40 截断、砍枝{人×3.02;}</t>
  </si>
  <si>
    <t>土方挖运（客土5~6km）</t>
  </si>
  <si>
    <t>100m3</t>
  </si>
  <si>
    <t>表土剥离</t>
  </si>
  <si>
    <t>机械挖装淤泥、流砂 不装车</t>
  </si>
  <si>
    <t>挖高填低</t>
  </si>
  <si>
    <t>防渗层构筑（犁底层压实二次）</t>
  </si>
  <si>
    <t>1000m2</t>
  </si>
  <si>
    <t>表土场内转运</t>
  </si>
  <si>
    <t>泡田翻耕造浆（一次）</t>
  </si>
  <si>
    <t>蓄水泡田翻耕（二次）</t>
  </si>
  <si>
    <t>人工细部平整</t>
  </si>
  <si>
    <t>(2)</t>
  </si>
  <si>
    <t>田坎（埂）修筑</t>
  </si>
  <si>
    <t>m</t>
  </si>
  <si>
    <t>田坎边坡夯实</t>
  </si>
  <si>
    <t>10045×0.9</t>
  </si>
  <si>
    <t>田埂修筑</t>
  </si>
  <si>
    <t>糊田坎</t>
  </si>
  <si>
    <t>(3)</t>
  </si>
  <si>
    <t>新修下田坡道</t>
  </si>
  <si>
    <t>座</t>
  </si>
  <si>
    <t>土方开挖</t>
  </si>
  <si>
    <t>土方回填夯实</t>
  </si>
  <si>
    <t>机械碾压回填土</t>
  </si>
  <si>
    <t>1000m3</t>
  </si>
  <si>
    <t>地力培肥</t>
  </si>
  <si>
    <t>增施有机肥</t>
  </si>
  <si>
    <t>hm2</t>
  </si>
  <si>
    <t>二</t>
  </si>
  <si>
    <t>灌溉与排水工程</t>
  </si>
  <si>
    <t>输水工程</t>
  </si>
  <si>
    <t>新修管道</t>
  </si>
  <si>
    <t>新修管道（DN110）</t>
  </si>
  <si>
    <t>10018×0.9</t>
  </si>
  <si>
    <t>人工挖沟槽 三类土 不修边{基×0.9;}</t>
  </si>
  <si>
    <t>PE管道安装 直径110mm</t>
  </si>
  <si>
    <t>100m</t>
  </si>
  <si>
    <t>新修镇墩</t>
  </si>
  <si>
    <t>人工挖基坑(一、二类土) 深度(m以内) 2</t>
  </si>
  <si>
    <t>建筑物土方回填 人工夯实</t>
  </si>
  <si>
    <t>40041×0.1</t>
  </si>
  <si>
    <t>管道镇墩</t>
  </si>
  <si>
    <t>新修检查井</t>
  </si>
  <si>
    <t>挖土方（Ⅲ类土）</t>
  </si>
  <si>
    <t>挖石方（Ⅵ类土）</t>
  </si>
  <si>
    <t>40048+40187×0.103+40205×0.103</t>
  </si>
  <si>
    <t>10cm厚C20砼底板</t>
  </si>
  <si>
    <t>10m3</t>
  </si>
  <si>
    <t>40042+40187×1.03+40205×1.03</t>
  </si>
  <si>
    <t>C20砼（支墩）</t>
  </si>
  <si>
    <t>M7.5浆砌砖壁</t>
  </si>
  <si>
    <t>1:2.5水泥砂浆抹平面</t>
  </si>
  <si>
    <t>1:2.5水泥砂浆抹立面</t>
  </si>
  <si>
    <t>预制C20钢筋混凝土板</t>
  </si>
  <si>
    <t>预制混凝土板运输</t>
  </si>
  <si>
    <t>预制混凝土板安装</t>
  </si>
  <si>
    <t>钢筋制作安装</t>
  </si>
  <si>
    <t>t</t>
  </si>
  <si>
    <t>PE截止阀</t>
  </si>
  <si>
    <t>10个</t>
  </si>
  <si>
    <t>新修闸阀井</t>
  </si>
  <si>
    <t>新修给水栓</t>
  </si>
  <si>
    <t>PE管道安装 公称直径(mm以内) 50</t>
  </si>
  <si>
    <t>PE管件安装 公称直径(mm以内) 110</t>
  </si>
  <si>
    <t>新修警示桩</t>
  </si>
  <si>
    <t>人工挖土方</t>
  </si>
  <si>
    <t>C20混凝土警示桩预制和埋设</t>
  </si>
  <si>
    <t>钢筋制作安装 其他 人力</t>
  </si>
  <si>
    <t>潜水泵配管 塑料软管水带DN50</t>
  </si>
  <si>
    <t>(二)</t>
  </si>
  <si>
    <t>渠系建筑物工程</t>
  </si>
  <si>
    <t>新修农涵Ⅱ型（DN300钢筋混凝土管）</t>
  </si>
  <si>
    <t>原土夯实</t>
  </si>
  <si>
    <t>DN300钢筋混凝土管安装</t>
  </si>
  <si>
    <t>10m</t>
  </si>
  <si>
    <t>三</t>
  </si>
  <si>
    <t>田间道路工程</t>
  </si>
  <si>
    <t>改建0.8M宽生产路（平直段）</t>
  </si>
  <si>
    <t>人工挖土方 三类土</t>
  </si>
  <si>
    <t>80041-80042×0.5</t>
  </si>
  <si>
    <t>水泥混凝土 厚度(cm) 15cm 实际:10</t>
  </si>
  <si>
    <t>锯缝机锯缝</t>
  </si>
  <si>
    <t>改建0.8M宽生产路（梯步段）</t>
  </si>
  <si>
    <t>总计</t>
  </si>
  <si>
    <t>填表说明：1．表中（6）＝（4）×（5）；
          2．表中（5）见表3-2。</t>
  </si>
  <si>
    <t>按14个清单列</t>
  </si>
  <si>
    <t>（附表）璧山区三合镇天星村等（3）个村农村建设用地复垦项目工程量清单单价审核表</t>
  </si>
  <si>
    <t>制表单位：区财政局</t>
  </si>
  <si>
    <t>项目名称</t>
  </si>
  <si>
    <t>项目特征及工作内容</t>
  </si>
  <si>
    <t>全费用单价</t>
  </si>
  <si>
    <t>合价</t>
  </si>
  <si>
    <t>合  计</t>
  </si>
  <si>
    <t>元</t>
  </si>
  <si>
    <t>璧山区三合镇天星村等（3）个村农村建设用地复垦项目</t>
  </si>
  <si>
    <t>拆除工程</t>
  </si>
  <si>
    <t>[工作内容及特征]
1、房屋拆除
2、院坝拆除
3、地基拆除
4、拆除物外运（运距90-100m）
5、废渣掩埋
6、田间道铺摊
7、机械进出场、转场
8、实施方式机械、人工相结合
9、其他：需满足本工程实施方案和规划设计要求</t>
  </si>
  <si>
    <t>[工作内容及特征]
1、清除杂物
2、人工、机械翻耕
3、客土运输回填
4、土壤类别、场内运距综合考虑
5、其他：满足本工程实施方案和规划设计要求</t>
  </si>
  <si>
    <t>备注：以上单价均为全费用单价包含人工费、材料费、施工机具使用费、所有设备安装调试、后期维护费用（按合同约定）、企业管理费、利润、风险费、措施项目费、安全生产费、规费、税金、相关施工手续的办理审批、施工、管理、保险、工程周边社会关系协调、各种风险防范、施工措施等完成所有工程内容包含的所需发生费用。</t>
  </si>
</sst>
</file>

<file path=xl/styles.xml><?xml version="1.0" encoding="utf-8"?>
<styleSheet xmlns="http://schemas.openxmlformats.org/spreadsheetml/2006/main">
  <numFmts count="9">
    <numFmt numFmtId="176" formatCode="0.00_ "/>
    <numFmt numFmtId="177" formatCode="0.00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8" formatCode="0.0000"/>
    <numFmt numFmtId="179" formatCode="0.000"/>
    <numFmt numFmtId="180" formatCode="0.0"/>
  </numFmts>
  <fonts count="35">
    <font>
      <sz val="11"/>
      <color indexed="8"/>
      <name val="宋体"/>
      <charset val="134"/>
      <scheme val="minor"/>
    </font>
    <font>
      <sz val="12"/>
      <name val="方正仿宋_GBK"/>
      <charset val="134"/>
    </font>
    <font>
      <sz val="10"/>
      <name val="方正仿宋_GBK"/>
      <charset val="134"/>
    </font>
    <font>
      <sz val="10"/>
      <name val="方正仿宋_GBK"/>
      <charset val="0"/>
    </font>
    <font>
      <b/>
      <sz val="16"/>
      <color indexed="8"/>
      <name val="方正小标宋_GBK"/>
      <charset val="134"/>
    </font>
    <font>
      <b/>
      <sz val="16"/>
      <color indexed="62"/>
      <name val="方正小标宋_GBK"/>
      <charset val="134"/>
    </font>
    <font>
      <sz val="10"/>
      <color indexed="8"/>
      <name val="方正仿宋_GBK"/>
      <charset val="134"/>
    </font>
    <font>
      <b/>
      <sz val="10"/>
      <color indexed="8"/>
      <name val="方正仿宋_GBK"/>
      <charset val="134"/>
    </font>
    <font>
      <sz val="10"/>
      <color rgb="FF000000"/>
      <name val="方正仿宋_GBK"/>
      <charset val="134"/>
    </font>
    <font>
      <sz val="10"/>
      <color rgb="FFFF0000"/>
      <name val="方正仿宋_GBK"/>
      <charset val="0"/>
    </font>
    <font>
      <b/>
      <sz val="23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b/>
      <sz val="9"/>
      <color rgb="FFFF000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9" fillId="7" borderId="10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3" borderId="11" applyNumberFormat="0" applyFon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9" fillId="20" borderId="14" applyNumberFormat="0" applyAlignment="0" applyProtection="0">
      <alignment vertical="center"/>
    </xf>
    <xf numFmtId="0" fontId="30" fillId="20" borderId="10" applyNumberFormat="0" applyAlignment="0" applyProtection="0">
      <alignment vertical="center"/>
    </xf>
    <xf numFmtId="0" fontId="31" fillId="23" borderId="15" applyNumberForma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94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177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177" fontId="5" fillId="0" borderId="0" xfId="0" applyNumberFormat="1" applyFont="1" applyFill="1" applyBorder="1" applyAlignment="1" applyProtection="1">
      <alignment horizontal="center" vertical="center"/>
    </xf>
    <xf numFmtId="176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177" fontId="7" fillId="0" borderId="0" xfId="0" applyNumberFormat="1" applyFont="1" applyFill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177" fontId="7" fillId="0" borderId="2" xfId="0" applyNumberFormat="1" applyFont="1" applyFill="1" applyBorder="1" applyAlignment="1" applyProtection="1">
      <alignment horizontal="center" vertical="center" wrapText="1"/>
    </xf>
    <xf numFmtId="176" fontId="7" fillId="0" borderId="2" xfId="0" applyNumberFormat="1" applyFont="1" applyFill="1" applyBorder="1" applyAlignment="1" applyProtection="1">
      <alignment horizontal="center" vertical="center" wrapText="1"/>
    </xf>
    <xf numFmtId="176" fontId="7" fillId="0" borderId="3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177" fontId="7" fillId="0" borderId="5" xfId="0" applyNumberFormat="1" applyFont="1" applyFill="1" applyBorder="1" applyAlignment="1" applyProtection="1">
      <alignment horizontal="center" vertical="center" wrapText="1"/>
    </xf>
    <xf numFmtId="176" fontId="7" fillId="0" borderId="5" xfId="0" applyNumberFormat="1" applyFont="1" applyFill="1" applyBorder="1" applyAlignment="1" applyProtection="1">
      <alignment horizontal="center" vertical="center" wrapText="1"/>
    </xf>
    <xf numFmtId="176" fontId="7" fillId="0" borderId="6" xfId="0" applyNumberFormat="1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177" fontId="7" fillId="0" borderId="5" xfId="0" applyNumberFormat="1" applyFont="1" applyFill="1" applyBorder="1" applyAlignment="1">
      <alignment horizontal="center" vertical="center" wrapText="1"/>
    </xf>
    <xf numFmtId="2" fontId="7" fillId="0" borderId="5" xfId="0" applyNumberFormat="1" applyFont="1" applyFill="1" applyBorder="1" applyAlignment="1">
      <alignment horizontal="center" vertical="center" wrapText="1"/>
    </xf>
    <xf numFmtId="2" fontId="7" fillId="0" borderId="6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top" wrapText="1"/>
    </xf>
    <xf numFmtId="177" fontId="6" fillId="0" borderId="5" xfId="0" applyNumberFormat="1" applyFont="1" applyFill="1" applyBorder="1" applyAlignment="1">
      <alignment horizontal="center" vertical="center" wrapText="1"/>
    </xf>
    <xf numFmtId="2" fontId="6" fillId="0" borderId="5" xfId="0" applyNumberFormat="1" applyFont="1" applyFill="1" applyBorder="1" applyAlignment="1">
      <alignment horizontal="center" vertical="center" wrapText="1"/>
    </xf>
    <xf numFmtId="2" fontId="6" fillId="0" borderId="6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left" vertical="top" wrapText="1"/>
    </xf>
    <xf numFmtId="177" fontId="6" fillId="0" borderId="8" xfId="0" applyNumberFormat="1" applyFont="1" applyFill="1" applyBorder="1" applyAlignment="1">
      <alignment horizontal="center" vertical="center" wrapText="1"/>
    </xf>
    <xf numFmtId="2" fontId="6" fillId="0" borderId="8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left" wrapText="1"/>
    </xf>
    <xf numFmtId="0" fontId="10" fillId="2" borderId="0" xfId="0" applyNumberFormat="1" applyFont="1" applyFill="1" applyBorder="1" applyAlignment="1">
      <alignment horizontal="center" vertical="center" wrapText="1"/>
    </xf>
    <xf numFmtId="0" fontId="11" fillId="2" borderId="0" xfId="0" applyNumberFormat="1" applyFont="1" applyFill="1" applyBorder="1" applyAlignment="1">
      <alignment horizontal="center" vertical="center" wrapText="1"/>
    </xf>
    <xf numFmtId="0" fontId="11" fillId="2" borderId="0" xfId="0" applyNumberFormat="1" applyFont="1" applyFill="1" applyBorder="1" applyAlignment="1">
      <alignment horizontal="left" vertical="center" wrapText="1"/>
    </xf>
    <xf numFmtId="0" fontId="0" fillId="3" borderId="5" xfId="0" applyFont="1" applyFill="1" applyBorder="1" applyAlignment="1">
      <alignment horizontal="center" vertical="center"/>
    </xf>
    <xf numFmtId="0" fontId="12" fillId="2" borderId="0" xfId="0" applyNumberFormat="1" applyFont="1" applyFill="1" applyBorder="1" applyAlignment="1">
      <alignment horizontal="left" vertical="top" wrapText="1"/>
    </xf>
    <xf numFmtId="0" fontId="11" fillId="2" borderId="0" xfId="0" applyNumberFormat="1" applyFont="1" applyFill="1" applyBorder="1" applyAlignment="1">
      <alignment horizontal="right" vertical="center" wrapText="1"/>
    </xf>
    <xf numFmtId="0" fontId="11" fillId="2" borderId="0" xfId="0" applyNumberFormat="1" applyFont="1" applyFill="1" applyBorder="1" applyAlignment="1">
      <alignment horizontal="left" wrapText="1"/>
    </xf>
    <xf numFmtId="0" fontId="11" fillId="2" borderId="0" xfId="0" applyNumberFormat="1" applyFont="1" applyFill="1" applyBorder="1" applyAlignment="1">
      <alignment horizontal="right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 wrapText="1"/>
    </xf>
    <xf numFmtId="0" fontId="11" fillId="2" borderId="4" xfId="0" applyNumberFormat="1" applyFont="1" applyFill="1" applyBorder="1" applyAlignment="1">
      <alignment horizontal="left" vertical="center" wrapText="1"/>
    </xf>
    <xf numFmtId="0" fontId="11" fillId="2" borderId="5" xfId="0" applyNumberFormat="1" applyFont="1" applyFill="1" applyBorder="1" applyAlignment="1">
      <alignment horizontal="left" vertical="center" wrapText="1"/>
    </xf>
    <xf numFmtId="0" fontId="11" fillId="2" borderId="5" xfId="0" applyNumberFormat="1" applyFont="1" applyFill="1" applyBorder="1" applyAlignment="1">
      <alignment horizontal="center" vertical="center" wrapText="1"/>
    </xf>
    <xf numFmtId="0" fontId="11" fillId="2" borderId="6" xfId="0" applyNumberFormat="1" applyFont="1" applyFill="1" applyBorder="1" applyAlignment="1">
      <alignment horizontal="center" vertical="center" wrapText="1"/>
    </xf>
    <xf numFmtId="0" fontId="11" fillId="2" borderId="4" xfId="0" applyNumberFormat="1" applyFont="1" applyFill="1" applyBorder="1" applyAlignment="1">
      <alignment horizontal="center" vertical="center" wrapText="1"/>
    </xf>
    <xf numFmtId="0" fontId="11" fillId="2" borderId="5" xfId="0" applyNumberFormat="1" applyFont="1" applyFill="1" applyBorder="1" applyAlignment="1">
      <alignment horizontal="right" vertical="center" wrapText="1"/>
    </xf>
    <xf numFmtId="2" fontId="13" fillId="2" borderId="6" xfId="0" applyNumberFormat="1" applyFont="1" applyFill="1" applyBorder="1" applyAlignment="1">
      <alignment horizontal="right" vertical="center" wrapText="1"/>
    </xf>
    <xf numFmtId="2" fontId="11" fillId="2" borderId="6" xfId="0" applyNumberFormat="1" applyFont="1" applyFill="1" applyBorder="1" applyAlignment="1">
      <alignment horizontal="right" vertical="center" wrapText="1"/>
    </xf>
    <xf numFmtId="0" fontId="11" fillId="3" borderId="5" xfId="0" applyNumberFormat="1" applyFont="1" applyFill="1" applyBorder="1" applyAlignment="1">
      <alignment horizontal="center" vertical="center" wrapText="1"/>
    </xf>
    <xf numFmtId="178" fontId="11" fillId="3" borderId="5" xfId="0" applyNumberFormat="1" applyFont="1" applyFill="1" applyBorder="1" applyAlignment="1">
      <alignment horizontal="right" vertical="center" wrapText="1"/>
    </xf>
    <xf numFmtId="2" fontId="11" fillId="3" borderId="5" xfId="0" applyNumberFormat="1" applyFont="1" applyFill="1" applyBorder="1" applyAlignment="1">
      <alignment horizontal="right" vertical="center" wrapText="1"/>
    </xf>
    <xf numFmtId="2" fontId="11" fillId="3" borderId="6" xfId="0" applyNumberFormat="1" applyFont="1" applyFill="1" applyBorder="1" applyAlignment="1">
      <alignment horizontal="right" vertical="center" wrapText="1"/>
    </xf>
    <xf numFmtId="1" fontId="11" fillId="2" borderId="5" xfId="0" applyNumberFormat="1" applyFont="1" applyFill="1" applyBorder="1" applyAlignment="1">
      <alignment horizontal="left" vertical="center" wrapText="1"/>
    </xf>
    <xf numFmtId="178" fontId="11" fillId="2" borderId="5" xfId="0" applyNumberFormat="1" applyFont="1" applyFill="1" applyBorder="1" applyAlignment="1">
      <alignment horizontal="right" vertical="center" wrapText="1"/>
    </xf>
    <xf numFmtId="2" fontId="11" fillId="2" borderId="5" xfId="0" applyNumberFormat="1" applyFont="1" applyFill="1" applyBorder="1" applyAlignment="1">
      <alignment horizontal="right" vertical="center" wrapText="1"/>
    </xf>
    <xf numFmtId="179" fontId="11" fillId="2" borderId="5" xfId="0" applyNumberFormat="1" applyFont="1" applyFill="1" applyBorder="1" applyAlignment="1">
      <alignment horizontal="right" vertical="center" wrapText="1"/>
    </xf>
    <xf numFmtId="0" fontId="11" fillId="2" borderId="6" xfId="0" applyNumberFormat="1" applyFont="1" applyFill="1" applyBorder="1" applyAlignment="1">
      <alignment horizontal="right" vertical="center" wrapText="1"/>
    </xf>
    <xf numFmtId="1" fontId="11" fillId="3" borderId="5" xfId="0" applyNumberFormat="1" applyFont="1" applyFill="1" applyBorder="1" applyAlignment="1">
      <alignment horizontal="right" vertical="center" wrapText="1"/>
    </xf>
    <xf numFmtId="1" fontId="11" fillId="2" borderId="4" xfId="0" applyNumberFormat="1" applyFont="1" applyFill="1" applyBorder="1" applyAlignment="1">
      <alignment horizontal="center" vertical="center" wrapText="1"/>
    </xf>
    <xf numFmtId="0" fontId="11" fillId="2" borderId="7" xfId="0" applyNumberFormat="1" applyFont="1" applyFill="1" applyBorder="1" applyAlignment="1">
      <alignment horizontal="center" vertical="center" wrapText="1"/>
    </xf>
    <xf numFmtId="1" fontId="11" fillId="2" borderId="8" xfId="0" applyNumberFormat="1" applyFont="1" applyFill="1" applyBorder="1" applyAlignment="1">
      <alignment horizontal="left" vertical="center" wrapText="1"/>
    </xf>
    <xf numFmtId="0" fontId="11" fillId="2" borderId="8" xfId="0" applyNumberFormat="1" applyFont="1" applyFill="1" applyBorder="1" applyAlignment="1">
      <alignment horizontal="center" vertical="center" wrapText="1"/>
    </xf>
    <xf numFmtId="2" fontId="11" fillId="2" borderId="8" xfId="0" applyNumberFormat="1" applyFont="1" applyFill="1" applyBorder="1" applyAlignment="1">
      <alignment horizontal="right" vertical="center" wrapText="1"/>
    </xf>
    <xf numFmtId="2" fontId="11" fillId="2" borderId="9" xfId="0" applyNumberFormat="1" applyFont="1" applyFill="1" applyBorder="1" applyAlignment="1">
      <alignment horizontal="right" vertical="center" wrapText="1"/>
    </xf>
    <xf numFmtId="0" fontId="14" fillId="2" borderId="0" xfId="0" applyNumberFormat="1" applyFont="1" applyFill="1" applyBorder="1" applyAlignment="1">
      <alignment horizontal="center" wrapText="1"/>
    </xf>
    <xf numFmtId="180" fontId="11" fillId="2" borderId="5" xfId="0" applyNumberFormat="1" applyFont="1" applyFill="1" applyBorder="1" applyAlignment="1">
      <alignment horizontal="right" vertical="center" wrapText="1"/>
    </xf>
    <xf numFmtId="1" fontId="11" fillId="2" borderId="5" xfId="0" applyNumberFormat="1" applyFont="1" applyFill="1" applyBorder="1" applyAlignment="1">
      <alignment horizontal="right" vertical="center" wrapText="1"/>
    </xf>
    <xf numFmtId="1" fontId="11" fillId="2" borderId="7" xfId="0" applyNumberFormat="1" applyFont="1" applyFill="1" applyBorder="1" applyAlignment="1">
      <alignment horizontal="center" vertical="center" wrapText="1"/>
    </xf>
    <xf numFmtId="0" fontId="11" fillId="2" borderId="8" xfId="0" applyNumberFormat="1" applyFont="1" applyFill="1" applyBorder="1" applyAlignment="1">
      <alignment horizontal="left" vertical="center" wrapText="1"/>
    </xf>
    <xf numFmtId="0" fontId="11" fillId="3" borderId="8" xfId="0" applyNumberFormat="1" applyFont="1" applyFill="1" applyBorder="1" applyAlignment="1">
      <alignment horizontal="center" vertical="center" wrapText="1"/>
    </xf>
    <xf numFmtId="1" fontId="11" fillId="3" borderId="8" xfId="0" applyNumberFormat="1" applyFont="1" applyFill="1" applyBorder="1" applyAlignment="1">
      <alignment horizontal="right" vertical="center" wrapText="1"/>
    </xf>
    <xf numFmtId="2" fontId="11" fillId="3" borderId="8" xfId="0" applyNumberFormat="1" applyFont="1" applyFill="1" applyBorder="1" applyAlignment="1">
      <alignment horizontal="right" vertical="center" wrapText="1"/>
    </xf>
    <xf numFmtId="2" fontId="11" fillId="3" borderId="9" xfId="0" applyNumberFormat="1" applyFont="1" applyFill="1" applyBorder="1" applyAlignment="1">
      <alignment horizontal="right" vertical="center" wrapText="1"/>
    </xf>
    <xf numFmtId="0" fontId="11" fillId="2" borderId="8" xfId="0" applyNumberFormat="1" applyFont="1" applyFill="1" applyBorder="1" applyAlignment="1">
      <alignment horizontal="right" vertical="center" wrapText="1"/>
    </xf>
    <xf numFmtId="0" fontId="11" fillId="2" borderId="0" xfId="0" applyNumberFormat="1" applyFont="1" applyFill="1" applyBorder="1" applyAlignment="1">
      <alignment horizontal="left" vertical="top" wrapText="1"/>
    </xf>
    <xf numFmtId="1" fontId="11" fillId="2" borderId="8" xfId="0" applyNumberFormat="1" applyFont="1" applyFill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fgColor rgb="FFF8CBAD"/>
          <bgColor rgb="FFF8CBAD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1"/>
  <sheetViews>
    <sheetView workbookViewId="0">
      <selection activeCell="G9" sqref="G9"/>
    </sheetView>
  </sheetViews>
  <sheetFormatPr defaultColWidth="9" defaultRowHeight="13.5" outlineLevelCol="6"/>
  <cols>
    <col min="1" max="1" width="6.275" customWidth="1"/>
    <col min="2" max="2" width="20.3833333333333" customWidth="1"/>
    <col min="3" max="3" width="22.4166666666667" customWidth="1"/>
    <col min="4" max="4" width="8.775" customWidth="1"/>
    <col min="5" max="5" width="9.825" customWidth="1"/>
    <col min="6" max="6" width="11.1" customWidth="1"/>
    <col min="7" max="7" width="11.4833333333333" customWidth="1"/>
  </cols>
  <sheetData>
    <row r="1" ht="31.25" customHeight="1" spans="1:7">
      <c r="A1" s="47" t="s">
        <v>0</v>
      </c>
      <c r="B1" s="48"/>
      <c r="C1" s="49"/>
      <c r="D1" s="49"/>
      <c r="E1" s="49"/>
      <c r="F1" s="49"/>
      <c r="G1" s="49"/>
    </row>
    <row r="2" ht="14.4" customHeight="1" spans="1:7">
      <c r="A2" s="51" t="s">
        <v>1</v>
      </c>
      <c r="B2" s="49"/>
      <c r="C2" s="49"/>
      <c r="D2" s="48"/>
      <c r="E2" s="49"/>
      <c r="F2" s="52"/>
      <c r="G2" s="52"/>
    </row>
    <row r="3" ht="14.4" customHeight="1" spans="1:7">
      <c r="A3" s="53" t="s">
        <v>2</v>
      </c>
      <c r="B3" s="48"/>
      <c r="C3" s="49"/>
      <c r="D3" s="49"/>
      <c r="E3" s="49"/>
      <c r="F3" s="54" t="s">
        <v>3</v>
      </c>
      <c r="G3" s="49"/>
    </row>
    <row r="4" ht="20.15" customHeight="1" spans="1:7">
      <c r="A4" s="55" t="s">
        <v>4</v>
      </c>
      <c r="B4" s="56" t="s">
        <v>5</v>
      </c>
      <c r="C4" s="56" t="s">
        <v>6</v>
      </c>
      <c r="D4" s="56" t="s">
        <v>7</v>
      </c>
      <c r="E4" s="56" t="s">
        <v>8</v>
      </c>
      <c r="F4" s="56" t="s">
        <v>9</v>
      </c>
      <c r="G4" s="57" t="s">
        <v>10</v>
      </c>
    </row>
    <row r="5" ht="17.25" customHeight="1" spans="1:7">
      <c r="A5" s="58"/>
      <c r="B5" s="59"/>
      <c r="C5" s="59"/>
      <c r="D5" s="60"/>
      <c r="E5" s="59"/>
      <c r="F5" s="60"/>
      <c r="G5" s="61"/>
    </row>
    <row r="6" ht="9.35" customHeight="1" spans="1:7">
      <c r="A6" s="58"/>
      <c r="B6" s="59"/>
      <c r="C6" s="59"/>
      <c r="D6" s="60"/>
      <c r="E6" s="59"/>
      <c r="F6" s="59"/>
      <c r="G6" s="61"/>
    </row>
    <row r="7" ht="14.4" customHeight="1" spans="1:7">
      <c r="A7" s="58"/>
      <c r="B7" s="60" t="s">
        <v>11</v>
      </c>
      <c r="C7" s="60" t="s">
        <v>12</v>
      </c>
      <c r="D7" s="60" t="s">
        <v>13</v>
      </c>
      <c r="E7" s="60" t="s">
        <v>14</v>
      </c>
      <c r="F7" s="60" t="s">
        <v>15</v>
      </c>
      <c r="G7" s="61" t="s">
        <v>16</v>
      </c>
    </row>
    <row r="8" ht="19.4" customHeight="1" spans="1:7">
      <c r="A8" s="62" t="s">
        <v>17</v>
      </c>
      <c r="B8" s="59"/>
      <c r="C8" s="60" t="s">
        <v>18</v>
      </c>
      <c r="D8" s="60"/>
      <c r="E8" s="63"/>
      <c r="F8" s="63"/>
      <c r="G8" s="65">
        <v>2183378.23</v>
      </c>
    </row>
    <row r="9" ht="19.4" customHeight="1" spans="1:7">
      <c r="A9" s="62" t="s">
        <v>19</v>
      </c>
      <c r="B9" s="59"/>
      <c r="C9" s="60" t="s">
        <v>20</v>
      </c>
      <c r="D9" s="60"/>
      <c r="E9" s="63"/>
      <c r="F9" s="63"/>
      <c r="G9" s="65">
        <v>2183378.23</v>
      </c>
    </row>
    <row r="10" ht="19.4" customHeight="1" spans="1:7">
      <c r="A10" s="62" t="s">
        <v>21</v>
      </c>
      <c r="B10" s="59"/>
      <c r="C10" s="60" t="s">
        <v>22</v>
      </c>
      <c r="D10" s="60" t="s">
        <v>23</v>
      </c>
      <c r="E10" s="71">
        <v>21.022</v>
      </c>
      <c r="F10" s="72">
        <v>70124.33</v>
      </c>
      <c r="G10" s="65">
        <v>1474153.6</v>
      </c>
    </row>
    <row r="11" ht="19.4" customHeight="1" spans="1:7">
      <c r="A11" s="62"/>
      <c r="B11" s="70">
        <v>110022</v>
      </c>
      <c r="C11" s="60" t="s">
        <v>24</v>
      </c>
      <c r="D11" s="60" t="s">
        <v>25</v>
      </c>
      <c r="E11" s="71">
        <v>1378.2132</v>
      </c>
      <c r="F11" s="72">
        <v>97.74</v>
      </c>
      <c r="G11" s="65">
        <v>134706.56</v>
      </c>
    </row>
    <row r="12" ht="24.75" customHeight="1" spans="1:7">
      <c r="A12" s="62"/>
      <c r="B12" s="70">
        <v>10387</v>
      </c>
      <c r="C12" s="60" t="s">
        <v>26</v>
      </c>
      <c r="D12" s="60" t="s">
        <v>27</v>
      </c>
      <c r="E12" s="72">
        <v>2.15</v>
      </c>
      <c r="F12" s="72">
        <v>337.98</v>
      </c>
      <c r="G12" s="65">
        <v>726.66</v>
      </c>
    </row>
    <row r="13" ht="24.75" customHeight="1" spans="1:7">
      <c r="A13" s="62"/>
      <c r="B13" s="70">
        <v>10374</v>
      </c>
      <c r="C13" s="60" t="s">
        <v>28</v>
      </c>
      <c r="D13" s="60" t="s">
        <v>27</v>
      </c>
      <c r="E13" s="72">
        <v>2.15</v>
      </c>
      <c r="F13" s="72">
        <v>1583.31</v>
      </c>
      <c r="G13" s="65">
        <v>3404.12</v>
      </c>
    </row>
    <row r="14" ht="19.4" customHeight="1" spans="1:7">
      <c r="A14" s="62"/>
      <c r="B14" s="70">
        <v>10264</v>
      </c>
      <c r="C14" s="60" t="s">
        <v>29</v>
      </c>
      <c r="D14" s="60" t="s">
        <v>30</v>
      </c>
      <c r="E14" s="71">
        <v>407.2881</v>
      </c>
      <c r="F14" s="72">
        <v>1732.71</v>
      </c>
      <c r="G14" s="65">
        <v>705712.16</v>
      </c>
    </row>
    <row r="15" ht="19.4" customHeight="1" spans="1:7">
      <c r="A15" s="62"/>
      <c r="B15" s="70">
        <v>10328</v>
      </c>
      <c r="C15" s="60" t="s">
        <v>31</v>
      </c>
      <c r="D15" s="60" t="s">
        <v>30</v>
      </c>
      <c r="E15" s="71">
        <v>405.3037</v>
      </c>
      <c r="F15" s="72">
        <v>273.43</v>
      </c>
      <c r="G15" s="65">
        <v>110822.19</v>
      </c>
    </row>
    <row r="16" ht="19.4" customHeight="1" spans="1:7">
      <c r="A16" s="62"/>
      <c r="B16" s="70">
        <v>10161</v>
      </c>
      <c r="C16" s="60" t="s">
        <v>32</v>
      </c>
      <c r="D16" s="60" t="s">
        <v>30</v>
      </c>
      <c r="E16" s="73">
        <v>35.296</v>
      </c>
      <c r="F16" s="72">
        <v>1223.5</v>
      </c>
      <c r="G16" s="65">
        <v>43184.66</v>
      </c>
    </row>
    <row r="17" ht="19.4" customHeight="1" spans="1:7">
      <c r="A17" s="62"/>
      <c r="B17" s="70">
        <v>10210</v>
      </c>
      <c r="C17" s="60" t="s">
        <v>33</v>
      </c>
      <c r="D17" s="60" t="s">
        <v>30</v>
      </c>
      <c r="E17" s="72">
        <v>0</v>
      </c>
      <c r="F17" s="72">
        <v>335.62</v>
      </c>
      <c r="G17" s="74"/>
    </row>
    <row r="18" ht="19.4" customHeight="1" spans="1:7">
      <c r="A18" s="62"/>
      <c r="B18" s="70">
        <v>10209</v>
      </c>
      <c r="C18" s="60" t="s">
        <v>33</v>
      </c>
      <c r="D18" s="60" t="s">
        <v>30</v>
      </c>
      <c r="E18" s="71">
        <v>890.8979</v>
      </c>
      <c r="F18" s="72">
        <v>234.64</v>
      </c>
      <c r="G18" s="65">
        <v>209040.28</v>
      </c>
    </row>
    <row r="19" ht="24.75" customHeight="1" spans="1:7">
      <c r="A19" s="62"/>
      <c r="B19" s="70">
        <v>80046</v>
      </c>
      <c r="C19" s="60" t="s">
        <v>34</v>
      </c>
      <c r="D19" s="60" t="s">
        <v>35</v>
      </c>
      <c r="E19" s="71">
        <v>409.3626</v>
      </c>
      <c r="F19" s="72">
        <v>216.35</v>
      </c>
      <c r="G19" s="65">
        <v>88565.6</v>
      </c>
    </row>
    <row r="20" ht="19.4" customHeight="1" spans="1:7">
      <c r="A20" s="62"/>
      <c r="B20" s="70">
        <v>10328</v>
      </c>
      <c r="C20" s="60" t="s">
        <v>36</v>
      </c>
      <c r="D20" s="60" t="s">
        <v>30</v>
      </c>
      <c r="E20" s="71">
        <v>40.5304</v>
      </c>
      <c r="F20" s="72">
        <v>273.43</v>
      </c>
      <c r="G20" s="65">
        <v>11082.23</v>
      </c>
    </row>
    <row r="21" ht="19.4" customHeight="1" spans="1:7">
      <c r="A21" s="62"/>
      <c r="B21" s="70">
        <v>10046</v>
      </c>
      <c r="C21" s="60" t="s">
        <v>37</v>
      </c>
      <c r="D21" s="60" t="s">
        <v>23</v>
      </c>
      <c r="E21" s="71">
        <v>20.4681</v>
      </c>
      <c r="F21" s="72">
        <v>1781.21</v>
      </c>
      <c r="G21" s="65">
        <v>36457.98</v>
      </c>
    </row>
    <row r="22" ht="19.4" customHeight="1" spans="1:7">
      <c r="A22" s="62"/>
      <c r="B22" s="70">
        <v>10046</v>
      </c>
      <c r="C22" s="60" t="s">
        <v>38</v>
      </c>
      <c r="D22" s="60" t="s">
        <v>23</v>
      </c>
      <c r="E22" s="71">
        <v>40.9363</v>
      </c>
      <c r="F22" s="72">
        <v>1781.21</v>
      </c>
      <c r="G22" s="65">
        <v>72916.15</v>
      </c>
    </row>
    <row r="23" ht="19.4" customHeight="1" spans="1:7">
      <c r="A23" s="62"/>
      <c r="B23" s="70">
        <v>10357</v>
      </c>
      <c r="C23" s="60" t="s">
        <v>39</v>
      </c>
      <c r="D23" s="60" t="s">
        <v>23</v>
      </c>
      <c r="E23" s="71">
        <v>20.4681</v>
      </c>
      <c r="F23" s="72">
        <v>2810.96</v>
      </c>
      <c r="G23" s="65">
        <v>57535.01</v>
      </c>
    </row>
    <row r="24" ht="19.4" customHeight="1" spans="1:7">
      <c r="A24" s="62" t="s">
        <v>40</v>
      </c>
      <c r="B24" s="59"/>
      <c r="C24" s="60" t="s">
        <v>41</v>
      </c>
      <c r="D24" s="60" t="s">
        <v>42</v>
      </c>
      <c r="E24" s="84">
        <v>27681</v>
      </c>
      <c r="F24" s="72">
        <v>22.03</v>
      </c>
      <c r="G24" s="65">
        <v>609690.22</v>
      </c>
    </row>
    <row r="25" ht="19.4" customHeight="1" spans="1:7">
      <c r="A25" s="62"/>
      <c r="B25" s="70">
        <v>10358</v>
      </c>
      <c r="C25" s="60" t="s">
        <v>43</v>
      </c>
      <c r="D25" s="60" t="s">
        <v>25</v>
      </c>
      <c r="E25" s="71">
        <v>293.4186</v>
      </c>
      <c r="F25" s="72">
        <v>529.85</v>
      </c>
      <c r="G25" s="65">
        <v>155467.85</v>
      </c>
    </row>
    <row r="26" ht="19.4" customHeight="1" spans="1:7">
      <c r="A26" s="62"/>
      <c r="B26" s="59" t="s">
        <v>44</v>
      </c>
      <c r="C26" s="60" t="s">
        <v>45</v>
      </c>
      <c r="D26" s="60" t="s">
        <v>30</v>
      </c>
      <c r="E26" s="71">
        <v>58.1301</v>
      </c>
      <c r="F26" s="72">
        <v>1452.53</v>
      </c>
      <c r="G26" s="65">
        <v>84435.71</v>
      </c>
    </row>
    <row r="27" ht="19.4" customHeight="1" spans="1:7">
      <c r="A27" s="62"/>
      <c r="B27" s="70">
        <v>10004</v>
      </c>
      <c r="C27" s="60" t="s">
        <v>46</v>
      </c>
      <c r="D27" s="60" t="s">
        <v>30</v>
      </c>
      <c r="E27" s="71">
        <v>146.7093</v>
      </c>
      <c r="F27" s="72">
        <v>2520.54</v>
      </c>
      <c r="G27" s="65">
        <v>369786.66</v>
      </c>
    </row>
    <row r="28" ht="19.4" customHeight="1" spans="1:7">
      <c r="A28" s="62" t="s">
        <v>47</v>
      </c>
      <c r="B28" s="59"/>
      <c r="C28" s="60" t="s">
        <v>48</v>
      </c>
      <c r="D28" s="60" t="s">
        <v>49</v>
      </c>
      <c r="E28" s="84">
        <v>136</v>
      </c>
      <c r="F28" s="72">
        <v>258.2</v>
      </c>
      <c r="G28" s="65">
        <v>35115.77</v>
      </c>
    </row>
    <row r="29" ht="19.4" customHeight="1" spans="1:7">
      <c r="A29" s="62"/>
      <c r="B29" s="70">
        <v>10164</v>
      </c>
      <c r="C29" s="60" t="s">
        <v>50</v>
      </c>
      <c r="D29" s="60" t="s">
        <v>30</v>
      </c>
      <c r="E29" s="71">
        <v>2.8288</v>
      </c>
      <c r="F29" s="72">
        <v>1042.09</v>
      </c>
      <c r="G29" s="65">
        <v>2947.86</v>
      </c>
    </row>
    <row r="30" ht="19.4" customHeight="1" spans="1:7">
      <c r="A30" s="62"/>
      <c r="B30" s="70">
        <v>10361</v>
      </c>
      <c r="C30" s="60" t="s">
        <v>51</v>
      </c>
      <c r="D30" s="60" t="s">
        <v>30</v>
      </c>
      <c r="E30" s="73">
        <v>13.736</v>
      </c>
      <c r="F30" s="72">
        <v>1876.21</v>
      </c>
      <c r="G30" s="65">
        <v>25771.62</v>
      </c>
    </row>
    <row r="31" ht="19.4" customHeight="1" spans="1:7">
      <c r="A31" s="62"/>
      <c r="B31" s="70">
        <v>80047</v>
      </c>
      <c r="C31" s="60" t="s">
        <v>52</v>
      </c>
      <c r="D31" s="60" t="s">
        <v>53</v>
      </c>
      <c r="E31" s="71">
        <v>1.3246</v>
      </c>
      <c r="F31" s="72">
        <v>4828.85</v>
      </c>
      <c r="G31" s="65">
        <v>6396.29</v>
      </c>
    </row>
    <row r="32" ht="19.4" customHeight="1" spans="1:7">
      <c r="A32" s="62" t="s">
        <v>14</v>
      </c>
      <c r="B32" s="59"/>
      <c r="C32" s="60" t="s">
        <v>54</v>
      </c>
      <c r="D32" s="60" t="s">
        <v>23</v>
      </c>
      <c r="E32" s="71">
        <v>20.4681</v>
      </c>
      <c r="F32" s="72">
        <v>3147.27</v>
      </c>
      <c r="G32" s="65">
        <v>64418.64</v>
      </c>
    </row>
    <row r="33" ht="19.4" customHeight="1" spans="1:7">
      <c r="A33" s="62"/>
      <c r="B33" s="70">
        <v>10394</v>
      </c>
      <c r="C33" s="60" t="s">
        <v>55</v>
      </c>
      <c r="D33" s="60" t="s">
        <v>56</v>
      </c>
      <c r="E33" s="71">
        <v>20.4681</v>
      </c>
      <c r="F33" s="72">
        <v>3147.27</v>
      </c>
      <c r="G33" s="65">
        <v>64418.64</v>
      </c>
    </row>
    <row r="34" ht="19.4" customHeight="1" spans="1:7">
      <c r="A34" s="62" t="s">
        <v>57</v>
      </c>
      <c r="B34" s="59"/>
      <c r="C34" s="60" t="s">
        <v>58</v>
      </c>
      <c r="D34" s="60"/>
      <c r="E34" s="63"/>
      <c r="F34" s="63"/>
      <c r="G34" s="65">
        <v>186004.12</v>
      </c>
    </row>
    <row r="35" ht="19.4" customHeight="1" spans="1:7">
      <c r="A35" s="62" t="s">
        <v>19</v>
      </c>
      <c r="B35" s="59"/>
      <c r="C35" s="60" t="s">
        <v>59</v>
      </c>
      <c r="D35" s="60"/>
      <c r="E35" s="63"/>
      <c r="F35" s="63"/>
      <c r="G35" s="65">
        <v>173974.51</v>
      </c>
    </row>
    <row r="36" ht="19.4" customHeight="1" spans="1:7">
      <c r="A36" s="62" t="s">
        <v>21</v>
      </c>
      <c r="B36" s="59"/>
      <c r="C36" s="60" t="s">
        <v>60</v>
      </c>
      <c r="D36" s="60"/>
      <c r="E36" s="63"/>
      <c r="F36" s="63"/>
      <c r="G36" s="65">
        <v>173974.51</v>
      </c>
    </row>
    <row r="37" ht="19.4" customHeight="1" spans="1:7">
      <c r="A37" s="76">
        <v>1</v>
      </c>
      <c r="B37" s="59"/>
      <c r="C37" s="60" t="s">
        <v>61</v>
      </c>
      <c r="D37" s="60" t="s">
        <v>42</v>
      </c>
      <c r="E37" s="84">
        <v>2039</v>
      </c>
      <c r="F37" s="72">
        <v>67.47</v>
      </c>
      <c r="G37" s="65">
        <v>137574.72</v>
      </c>
    </row>
    <row r="38" ht="24.75" customHeight="1" spans="1:7">
      <c r="A38" s="62"/>
      <c r="B38" s="59" t="s">
        <v>62</v>
      </c>
      <c r="C38" s="60" t="s">
        <v>63</v>
      </c>
      <c r="D38" s="60" t="s">
        <v>30</v>
      </c>
      <c r="E38" s="71">
        <v>7.8909</v>
      </c>
      <c r="F38" s="72">
        <v>1718.19</v>
      </c>
      <c r="G38" s="65">
        <v>13558.07</v>
      </c>
    </row>
    <row r="39" ht="19.4" customHeight="1" spans="1:7">
      <c r="A39" s="77"/>
      <c r="B39" s="78">
        <v>50099</v>
      </c>
      <c r="C39" s="79" t="s">
        <v>64</v>
      </c>
      <c r="D39" s="79" t="s">
        <v>65</v>
      </c>
      <c r="E39" s="80">
        <v>20.39</v>
      </c>
      <c r="F39" s="80">
        <v>4775.38</v>
      </c>
      <c r="G39" s="81">
        <v>97370</v>
      </c>
    </row>
    <row r="40" ht="11.35" customHeight="1" spans="1:7">
      <c r="A40" s="82"/>
      <c r="B40" s="48"/>
      <c r="C40" s="49"/>
      <c r="D40" s="49"/>
      <c r="E40" s="49"/>
      <c r="F40" s="49"/>
      <c r="G40" s="49"/>
    </row>
    <row r="41" ht="11.35" customHeight="1" spans="1:7">
      <c r="A41" s="48"/>
      <c r="B41" s="49"/>
      <c r="C41" s="48"/>
      <c r="D41" s="48"/>
      <c r="E41" s="52"/>
      <c r="F41" s="52"/>
      <c r="G41" s="52"/>
    </row>
    <row r="42" ht="31.25" customHeight="1" spans="1:7">
      <c r="A42" s="47" t="s">
        <v>0</v>
      </c>
      <c r="B42" s="48"/>
      <c r="C42" s="49"/>
      <c r="D42" s="49"/>
      <c r="E42" s="49"/>
      <c r="F42" s="49"/>
      <c r="G42" s="49"/>
    </row>
    <row r="43" ht="14.4" customHeight="1" spans="1:7">
      <c r="A43" s="51" t="s">
        <v>1</v>
      </c>
      <c r="B43" s="49"/>
      <c r="C43" s="49"/>
      <c r="D43" s="48"/>
      <c r="E43" s="49"/>
      <c r="F43" s="52"/>
      <c r="G43" s="52"/>
    </row>
    <row r="44" ht="14.4" customHeight="1" spans="1:7">
      <c r="A44" s="53" t="s">
        <v>2</v>
      </c>
      <c r="B44" s="48"/>
      <c r="C44" s="49"/>
      <c r="D44" s="49"/>
      <c r="E44" s="49"/>
      <c r="F44" s="54" t="s">
        <v>3</v>
      </c>
      <c r="G44" s="49"/>
    </row>
    <row r="45" ht="20.15" customHeight="1" spans="1:7">
      <c r="A45" s="55" t="s">
        <v>4</v>
      </c>
      <c r="B45" s="56" t="s">
        <v>5</v>
      </c>
      <c r="C45" s="56" t="s">
        <v>6</v>
      </c>
      <c r="D45" s="56" t="s">
        <v>7</v>
      </c>
      <c r="E45" s="56" t="s">
        <v>8</v>
      </c>
      <c r="F45" s="56" t="s">
        <v>9</v>
      </c>
      <c r="G45" s="57" t="s">
        <v>10</v>
      </c>
    </row>
    <row r="46" ht="17.25" customHeight="1" spans="1:7">
      <c r="A46" s="58"/>
      <c r="B46" s="59"/>
      <c r="C46" s="59"/>
      <c r="D46" s="60"/>
      <c r="E46" s="59"/>
      <c r="F46" s="60"/>
      <c r="G46" s="61"/>
    </row>
    <row r="47" ht="9.35" customHeight="1" spans="1:7">
      <c r="A47" s="58"/>
      <c r="B47" s="59"/>
      <c r="C47" s="59"/>
      <c r="D47" s="60"/>
      <c r="E47" s="59"/>
      <c r="F47" s="59"/>
      <c r="G47" s="61"/>
    </row>
    <row r="48" ht="14.4" customHeight="1" spans="1:7">
      <c r="A48" s="58"/>
      <c r="B48" s="60" t="s">
        <v>11</v>
      </c>
      <c r="C48" s="60" t="s">
        <v>12</v>
      </c>
      <c r="D48" s="60" t="s">
        <v>13</v>
      </c>
      <c r="E48" s="60" t="s">
        <v>14</v>
      </c>
      <c r="F48" s="60" t="s">
        <v>15</v>
      </c>
      <c r="G48" s="61" t="s">
        <v>16</v>
      </c>
    </row>
    <row r="49" ht="19.4" customHeight="1" spans="1:7">
      <c r="A49" s="62"/>
      <c r="B49" s="70">
        <v>10360</v>
      </c>
      <c r="C49" s="60" t="s">
        <v>51</v>
      </c>
      <c r="D49" s="60" t="s">
        <v>30</v>
      </c>
      <c r="E49" s="71">
        <v>7.6259</v>
      </c>
      <c r="F49" s="72">
        <v>3494.23</v>
      </c>
      <c r="G49" s="65">
        <v>26646.65</v>
      </c>
    </row>
    <row r="50" ht="19.4" customHeight="1" spans="1:7">
      <c r="A50" s="76">
        <v>2</v>
      </c>
      <c r="B50" s="59"/>
      <c r="C50" s="60" t="s">
        <v>66</v>
      </c>
      <c r="D50" s="60" t="s">
        <v>49</v>
      </c>
      <c r="E50" s="84">
        <v>1</v>
      </c>
      <c r="F50" s="72">
        <v>14.85</v>
      </c>
      <c r="G50" s="65">
        <v>14.85</v>
      </c>
    </row>
    <row r="51" ht="24.75" customHeight="1" spans="1:7">
      <c r="A51" s="62"/>
      <c r="B51" s="70">
        <v>10020</v>
      </c>
      <c r="C51" s="60" t="s">
        <v>67</v>
      </c>
      <c r="D51" s="60" t="s">
        <v>30</v>
      </c>
      <c r="E51" s="71">
        <v>0.003</v>
      </c>
      <c r="F51" s="72">
        <v>1482.03</v>
      </c>
      <c r="G51" s="65">
        <v>4.45</v>
      </c>
    </row>
    <row r="52" ht="19.4" customHeight="1" spans="1:7">
      <c r="A52" s="62"/>
      <c r="B52" s="70">
        <v>10360</v>
      </c>
      <c r="C52" s="60" t="s">
        <v>68</v>
      </c>
      <c r="D52" s="60" t="s">
        <v>30</v>
      </c>
      <c r="E52" s="71">
        <v>0.0029</v>
      </c>
      <c r="F52" s="72">
        <v>3494.23</v>
      </c>
      <c r="G52" s="65">
        <v>10.13</v>
      </c>
    </row>
    <row r="53" ht="19.4" customHeight="1" spans="1:7">
      <c r="A53" s="62"/>
      <c r="B53" s="59" t="s">
        <v>69</v>
      </c>
      <c r="C53" s="60" t="s">
        <v>70</v>
      </c>
      <c r="D53" s="60" t="s">
        <v>30</v>
      </c>
      <c r="E53" s="71">
        <v>0.0001</v>
      </c>
      <c r="F53" s="72">
        <v>2730.78</v>
      </c>
      <c r="G53" s="65">
        <v>0.27</v>
      </c>
    </row>
    <row r="54" ht="19.4" customHeight="1" spans="1:7">
      <c r="A54" s="76">
        <v>3</v>
      </c>
      <c r="B54" s="59"/>
      <c r="C54" s="60" t="s">
        <v>71</v>
      </c>
      <c r="D54" s="60" t="s">
        <v>49</v>
      </c>
      <c r="E54" s="84">
        <v>9</v>
      </c>
      <c r="F54" s="72">
        <v>1762.4</v>
      </c>
      <c r="G54" s="65">
        <v>15861.57</v>
      </c>
    </row>
    <row r="55" ht="19.4" customHeight="1" spans="1:7">
      <c r="A55" s="62"/>
      <c r="B55" s="70">
        <v>10023</v>
      </c>
      <c r="C55" s="60" t="s">
        <v>72</v>
      </c>
      <c r="D55" s="60" t="s">
        <v>30</v>
      </c>
      <c r="E55" s="71">
        <v>0.1989</v>
      </c>
      <c r="F55" s="72">
        <v>2553.4</v>
      </c>
      <c r="G55" s="65">
        <v>507.87</v>
      </c>
    </row>
    <row r="56" ht="19.4" customHeight="1" spans="1:7">
      <c r="A56" s="62"/>
      <c r="B56" s="70">
        <v>10026</v>
      </c>
      <c r="C56" s="60" t="s">
        <v>73</v>
      </c>
      <c r="D56" s="60" t="s">
        <v>30</v>
      </c>
      <c r="E56" s="71">
        <v>0.0855</v>
      </c>
      <c r="F56" s="72">
        <v>3728.15</v>
      </c>
      <c r="G56" s="65">
        <v>318.76</v>
      </c>
    </row>
    <row r="57" ht="24.75" customHeight="1" spans="1:7">
      <c r="A57" s="62"/>
      <c r="B57" s="59" t="s">
        <v>74</v>
      </c>
      <c r="C57" s="60" t="s">
        <v>75</v>
      </c>
      <c r="D57" s="60" t="s">
        <v>76</v>
      </c>
      <c r="E57" s="73">
        <v>0.234</v>
      </c>
      <c r="F57" s="72">
        <v>5344.37</v>
      </c>
      <c r="G57" s="65">
        <v>1250.58</v>
      </c>
    </row>
    <row r="58" ht="24.75" customHeight="1" spans="1:7">
      <c r="A58" s="62"/>
      <c r="B58" s="59" t="s">
        <v>77</v>
      </c>
      <c r="C58" s="60" t="s">
        <v>78</v>
      </c>
      <c r="D58" s="60" t="s">
        <v>30</v>
      </c>
      <c r="E58" s="71">
        <v>0.0014</v>
      </c>
      <c r="F58" s="72">
        <v>71653.07</v>
      </c>
      <c r="G58" s="65">
        <v>100.31</v>
      </c>
    </row>
    <row r="59" ht="19.4" customHeight="1" spans="1:7">
      <c r="A59" s="62"/>
      <c r="B59" s="70">
        <v>30067</v>
      </c>
      <c r="C59" s="60" t="s">
        <v>79</v>
      </c>
      <c r="D59" s="60" t="s">
        <v>30</v>
      </c>
      <c r="E59" s="71">
        <v>0.1665</v>
      </c>
      <c r="F59" s="72">
        <v>46895.87</v>
      </c>
      <c r="G59" s="65">
        <v>7808.16</v>
      </c>
    </row>
    <row r="60" ht="19.4" customHeight="1" spans="1:7">
      <c r="A60" s="62"/>
      <c r="B60" s="70">
        <v>30071</v>
      </c>
      <c r="C60" s="60" t="s">
        <v>80</v>
      </c>
      <c r="D60" s="60" t="s">
        <v>25</v>
      </c>
      <c r="E60" s="71">
        <v>0.1197</v>
      </c>
      <c r="F60" s="72">
        <v>1849.62</v>
      </c>
      <c r="G60" s="65">
        <v>221.4</v>
      </c>
    </row>
    <row r="61" ht="19.4" customHeight="1" spans="1:7">
      <c r="A61" s="62"/>
      <c r="B61" s="70">
        <v>30072</v>
      </c>
      <c r="C61" s="60" t="s">
        <v>81</v>
      </c>
      <c r="D61" s="60" t="s">
        <v>25</v>
      </c>
      <c r="E61" s="71">
        <v>0.5742</v>
      </c>
      <c r="F61" s="72">
        <v>2138.46</v>
      </c>
      <c r="G61" s="65">
        <v>1227.9</v>
      </c>
    </row>
    <row r="62" ht="19.4" customHeight="1" spans="1:7">
      <c r="A62" s="62"/>
      <c r="B62" s="70">
        <v>40097</v>
      </c>
      <c r="C62" s="60" t="s">
        <v>82</v>
      </c>
      <c r="D62" s="60" t="s">
        <v>30</v>
      </c>
      <c r="E62" s="71">
        <v>0.0153</v>
      </c>
      <c r="F62" s="72">
        <v>74600.72</v>
      </c>
      <c r="G62" s="65">
        <v>1141.39</v>
      </c>
    </row>
    <row r="63" ht="19.4" customHeight="1" spans="1:7">
      <c r="A63" s="62"/>
      <c r="B63" s="70">
        <v>40136</v>
      </c>
      <c r="C63" s="60" t="s">
        <v>83</v>
      </c>
      <c r="D63" s="60" t="s">
        <v>30</v>
      </c>
      <c r="E63" s="71">
        <v>0.0153</v>
      </c>
      <c r="F63" s="72">
        <v>2665.76</v>
      </c>
      <c r="G63" s="65">
        <v>40.79</v>
      </c>
    </row>
    <row r="64" ht="19.4" customHeight="1" spans="1:7">
      <c r="A64" s="62"/>
      <c r="B64" s="70">
        <v>40155</v>
      </c>
      <c r="C64" s="60" t="s">
        <v>84</v>
      </c>
      <c r="D64" s="60" t="s">
        <v>30</v>
      </c>
      <c r="E64" s="71">
        <v>0.0153</v>
      </c>
      <c r="F64" s="72">
        <v>24326.08</v>
      </c>
      <c r="G64" s="65">
        <v>372.19</v>
      </c>
    </row>
    <row r="65" ht="19.4" customHeight="1" spans="1:7">
      <c r="A65" s="62"/>
      <c r="B65" s="70">
        <v>40185</v>
      </c>
      <c r="C65" s="60" t="s">
        <v>85</v>
      </c>
      <c r="D65" s="60" t="s">
        <v>86</v>
      </c>
      <c r="E65" s="71">
        <v>0.1786</v>
      </c>
      <c r="F65" s="72">
        <v>7075.35</v>
      </c>
      <c r="G65" s="65">
        <v>1263.66</v>
      </c>
    </row>
    <row r="66" ht="19.4" customHeight="1" spans="1:7">
      <c r="A66" s="62"/>
      <c r="B66" s="70">
        <v>50106</v>
      </c>
      <c r="C66" s="60" t="s">
        <v>87</v>
      </c>
      <c r="D66" s="60" t="s">
        <v>88</v>
      </c>
      <c r="E66" s="83">
        <v>0.9</v>
      </c>
      <c r="F66" s="72">
        <v>1787.29</v>
      </c>
      <c r="G66" s="65">
        <v>1608.56</v>
      </c>
    </row>
    <row r="67" ht="19.4" customHeight="1" spans="1:7">
      <c r="A67" s="76">
        <v>4</v>
      </c>
      <c r="B67" s="59"/>
      <c r="C67" s="60" t="s">
        <v>89</v>
      </c>
      <c r="D67" s="60" t="s">
        <v>49</v>
      </c>
      <c r="E67" s="84">
        <v>10</v>
      </c>
      <c r="F67" s="72">
        <v>1762.68</v>
      </c>
      <c r="G67" s="65">
        <v>17626.84</v>
      </c>
    </row>
    <row r="68" ht="19.4" customHeight="1" spans="1:7">
      <c r="A68" s="62"/>
      <c r="B68" s="70">
        <v>10023</v>
      </c>
      <c r="C68" s="60" t="s">
        <v>72</v>
      </c>
      <c r="D68" s="60" t="s">
        <v>30</v>
      </c>
      <c r="E68" s="73">
        <v>0.221</v>
      </c>
      <c r="F68" s="72">
        <v>2553.4</v>
      </c>
      <c r="G68" s="65">
        <v>564.3</v>
      </c>
    </row>
    <row r="69" ht="19.4" customHeight="1" spans="1:7">
      <c r="A69" s="62"/>
      <c r="B69" s="70">
        <v>10026</v>
      </c>
      <c r="C69" s="60" t="s">
        <v>73</v>
      </c>
      <c r="D69" s="60" t="s">
        <v>30</v>
      </c>
      <c r="E69" s="73">
        <v>0.095</v>
      </c>
      <c r="F69" s="72">
        <v>3728.15</v>
      </c>
      <c r="G69" s="65">
        <v>354.17</v>
      </c>
    </row>
    <row r="70" ht="24.75" customHeight="1" spans="1:7">
      <c r="A70" s="62"/>
      <c r="B70" s="59" t="s">
        <v>74</v>
      </c>
      <c r="C70" s="60" t="s">
        <v>75</v>
      </c>
      <c r="D70" s="60" t="s">
        <v>76</v>
      </c>
      <c r="E70" s="72">
        <v>0.26</v>
      </c>
      <c r="F70" s="72">
        <v>5344.37</v>
      </c>
      <c r="G70" s="65">
        <v>1389.54</v>
      </c>
    </row>
    <row r="71" ht="24.75" customHeight="1" spans="1:7">
      <c r="A71" s="62"/>
      <c r="B71" s="59" t="s">
        <v>77</v>
      </c>
      <c r="C71" s="60" t="s">
        <v>78</v>
      </c>
      <c r="D71" s="60" t="s">
        <v>30</v>
      </c>
      <c r="E71" s="71">
        <v>0.0016</v>
      </c>
      <c r="F71" s="72">
        <v>71653.07</v>
      </c>
      <c r="G71" s="65">
        <v>114.64</v>
      </c>
    </row>
    <row r="72" ht="19.4" customHeight="1" spans="1:7">
      <c r="A72" s="62"/>
      <c r="B72" s="70">
        <v>30067</v>
      </c>
      <c r="C72" s="60" t="s">
        <v>79</v>
      </c>
      <c r="D72" s="60" t="s">
        <v>30</v>
      </c>
      <c r="E72" s="73">
        <v>0.185</v>
      </c>
      <c r="F72" s="72">
        <v>46895.87</v>
      </c>
      <c r="G72" s="65">
        <v>8675.74</v>
      </c>
    </row>
    <row r="73" ht="19.4" customHeight="1" spans="1:7">
      <c r="A73" s="62"/>
      <c r="B73" s="70">
        <v>30071</v>
      </c>
      <c r="C73" s="60" t="s">
        <v>80</v>
      </c>
      <c r="D73" s="60" t="s">
        <v>25</v>
      </c>
      <c r="E73" s="73">
        <v>0.133</v>
      </c>
      <c r="F73" s="72">
        <v>1849.62</v>
      </c>
      <c r="G73" s="65">
        <v>246</v>
      </c>
    </row>
    <row r="74" ht="19.4" customHeight="1" spans="1:7">
      <c r="A74" s="62"/>
      <c r="B74" s="70">
        <v>30072</v>
      </c>
      <c r="C74" s="60" t="s">
        <v>81</v>
      </c>
      <c r="D74" s="60" t="s">
        <v>25</v>
      </c>
      <c r="E74" s="73">
        <v>0.638</v>
      </c>
      <c r="F74" s="72">
        <v>2138.46</v>
      </c>
      <c r="G74" s="65">
        <v>1364.34</v>
      </c>
    </row>
    <row r="75" ht="19.4" customHeight="1" spans="1:7">
      <c r="A75" s="62"/>
      <c r="B75" s="70">
        <v>40097</v>
      </c>
      <c r="C75" s="60" t="s">
        <v>82</v>
      </c>
      <c r="D75" s="60" t="s">
        <v>30</v>
      </c>
      <c r="E75" s="73">
        <v>0.017</v>
      </c>
      <c r="F75" s="72">
        <v>74600.72</v>
      </c>
      <c r="G75" s="65">
        <v>1268.21</v>
      </c>
    </row>
    <row r="76" ht="19.4" customHeight="1" spans="1:7">
      <c r="A76" s="62"/>
      <c r="B76" s="70">
        <v>40136</v>
      </c>
      <c r="C76" s="60" t="s">
        <v>83</v>
      </c>
      <c r="D76" s="60" t="s">
        <v>30</v>
      </c>
      <c r="E76" s="73">
        <v>0.017</v>
      </c>
      <c r="F76" s="72">
        <v>2665.76</v>
      </c>
      <c r="G76" s="65">
        <v>45.32</v>
      </c>
    </row>
    <row r="77" ht="19.4" customHeight="1" spans="1:7">
      <c r="A77" s="62"/>
      <c r="B77" s="70">
        <v>40155</v>
      </c>
      <c r="C77" s="60" t="s">
        <v>84</v>
      </c>
      <c r="D77" s="60" t="s">
        <v>30</v>
      </c>
      <c r="E77" s="73">
        <v>0.017</v>
      </c>
      <c r="F77" s="72">
        <v>24326.08</v>
      </c>
      <c r="G77" s="65">
        <v>413.54</v>
      </c>
    </row>
    <row r="78" ht="19.4" customHeight="1" spans="1:7">
      <c r="A78" s="62"/>
      <c r="B78" s="70">
        <v>40185</v>
      </c>
      <c r="C78" s="60" t="s">
        <v>85</v>
      </c>
      <c r="D78" s="60" t="s">
        <v>86</v>
      </c>
      <c r="E78" s="71">
        <v>0.1984</v>
      </c>
      <c r="F78" s="72">
        <v>7075.35</v>
      </c>
      <c r="G78" s="65">
        <v>1403.75</v>
      </c>
    </row>
    <row r="79" ht="19.4" customHeight="1" spans="1:7">
      <c r="A79" s="62"/>
      <c r="B79" s="70">
        <v>50106</v>
      </c>
      <c r="C79" s="60" t="s">
        <v>87</v>
      </c>
      <c r="D79" s="60" t="s">
        <v>88</v>
      </c>
      <c r="E79" s="84">
        <v>1</v>
      </c>
      <c r="F79" s="72">
        <v>1787.29</v>
      </c>
      <c r="G79" s="65">
        <v>1787.29</v>
      </c>
    </row>
    <row r="80" ht="19.4" customHeight="1" spans="1:7">
      <c r="A80" s="85">
        <v>5</v>
      </c>
      <c r="B80" s="86"/>
      <c r="C80" s="79" t="s">
        <v>90</v>
      </c>
      <c r="D80" s="79" t="s">
        <v>49</v>
      </c>
      <c r="E80" s="93">
        <v>26</v>
      </c>
      <c r="F80" s="80">
        <v>57.04</v>
      </c>
      <c r="G80" s="81">
        <v>1482.98</v>
      </c>
    </row>
    <row r="81" ht="16.95" customHeight="1" spans="1:7">
      <c r="A81" s="82"/>
      <c r="B81" s="48"/>
      <c r="C81" s="49"/>
      <c r="D81" s="49"/>
      <c r="E81" s="49"/>
      <c r="F81" s="49"/>
      <c r="G81" s="49"/>
    </row>
    <row r="82" ht="31.25" customHeight="1" spans="1:7">
      <c r="A82" s="47" t="s">
        <v>0</v>
      </c>
      <c r="B82" s="48"/>
      <c r="C82" s="49"/>
      <c r="D82" s="49"/>
      <c r="E82" s="49"/>
      <c r="F82" s="49"/>
      <c r="G82" s="49"/>
    </row>
    <row r="83" ht="14.4" customHeight="1" spans="1:7">
      <c r="A83" s="51" t="s">
        <v>1</v>
      </c>
      <c r="B83" s="49"/>
      <c r="C83" s="49"/>
      <c r="D83" s="48"/>
      <c r="E83" s="49"/>
      <c r="F83" s="52"/>
      <c r="G83" s="52"/>
    </row>
    <row r="84" ht="14.4" customHeight="1" spans="1:7">
      <c r="A84" s="53" t="s">
        <v>2</v>
      </c>
      <c r="B84" s="48"/>
      <c r="C84" s="49"/>
      <c r="D84" s="49"/>
      <c r="E84" s="49"/>
      <c r="F84" s="54" t="s">
        <v>3</v>
      </c>
      <c r="G84" s="49"/>
    </row>
    <row r="85" ht="20.15" customHeight="1" spans="1:7">
      <c r="A85" s="55" t="s">
        <v>4</v>
      </c>
      <c r="B85" s="56" t="s">
        <v>5</v>
      </c>
      <c r="C85" s="56" t="s">
        <v>6</v>
      </c>
      <c r="D85" s="56" t="s">
        <v>7</v>
      </c>
      <c r="E85" s="56" t="s">
        <v>8</v>
      </c>
      <c r="F85" s="56" t="s">
        <v>9</v>
      </c>
      <c r="G85" s="57" t="s">
        <v>10</v>
      </c>
    </row>
    <row r="86" ht="17.25" customHeight="1" spans="1:7">
      <c r="A86" s="58"/>
      <c r="B86" s="59"/>
      <c r="C86" s="59"/>
      <c r="D86" s="60"/>
      <c r="E86" s="59"/>
      <c r="F86" s="60"/>
      <c r="G86" s="61"/>
    </row>
    <row r="87" ht="9.35" customHeight="1" spans="1:7">
      <c r="A87" s="58"/>
      <c r="B87" s="59"/>
      <c r="C87" s="59"/>
      <c r="D87" s="60"/>
      <c r="E87" s="59"/>
      <c r="F87" s="59"/>
      <c r="G87" s="61"/>
    </row>
    <row r="88" ht="14.4" customHeight="1" spans="1:7">
      <c r="A88" s="58"/>
      <c r="B88" s="60" t="s">
        <v>11</v>
      </c>
      <c r="C88" s="60" t="s">
        <v>12</v>
      </c>
      <c r="D88" s="60" t="s">
        <v>13</v>
      </c>
      <c r="E88" s="60" t="s">
        <v>14</v>
      </c>
      <c r="F88" s="60" t="s">
        <v>15</v>
      </c>
      <c r="G88" s="61" t="s">
        <v>16</v>
      </c>
    </row>
    <row r="89" ht="24.75" customHeight="1" spans="1:7">
      <c r="A89" s="62"/>
      <c r="B89" s="70">
        <v>50096</v>
      </c>
      <c r="C89" s="60" t="s">
        <v>91</v>
      </c>
      <c r="D89" s="60" t="s">
        <v>65</v>
      </c>
      <c r="E89" s="71">
        <v>0.26</v>
      </c>
      <c r="F89" s="72">
        <v>1076.15</v>
      </c>
      <c r="G89" s="65">
        <v>279.8</v>
      </c>
    </row>
    <row r="90" ht="24.75" customHeight="1" spans="1:7">
      <c r="A90" s="62"/>
      <c r="B90" s="70">
        <v>50106</v>
      </c>
      <c r="C90" s="60" t="s">
        <v>92</v>
      </c>
      <c r="D90" s="60" t="s">
        <v>88</v>
      </c>
      <c r="E90" s="71">
        <v>2.6</v>
      </c>
      <c r="F90" s="72">
        <v>178</v>
      </c>
      <c r="G90" s="65">
        <v>462.8</v>
      </c>
    </row>
    <row r="91" ht="19.4" customHeight="1" spans="1:7">
      <c r="A91" s="62"/>
      <c r="B91" s="70">
        <v>50103</v>
      </c>
      <c r="C91" s="60" t="s">
        <v>87</v>
      </c>
      <c r="D91" s="60" t="s">
        <v>88</v>
      </c>
      <c r="E91" s="71">
        <v>2.6</v>
      </c>
      <c r="F91" s="72">
        <v>284.76</v>
      </c>
      <c r="G91" s="65">
        <v>740.38</v>
      </c>
    </row>
    <row r="92" ht="19.4" customHeight="1" spans="1:7">
      <c r="A92" s="76">
        <v>6</v>
      </c>
      <c r="B92" s="59"/>
      <c r="C92" s="60" t="s">
        <v>93</v>
      </c>
      <c r="D92" s="60" t="s">
        <v>49</v>
      </c>
      <c r="E92" s="84">
        <v>6</v>
      </c>
      <c r="F92" s="72">
        <v>42.26</v>
      </c>
      <c r="G92" s="65">
        <v>253.55</v>
      </c>
    </row>
    <row r="93" ht="19.4" customHeight="1" spans="1:7">
      <c r="A93" s="62"/>
      <c r="B93" s="70">
        <v>10002</v>
      </c>
      <c r="C93" s="60" t="s">
        <v>94</v>
      </c>
      <c r="D93" s="60" t="s">
        <v>30</v>
      </c>
      <c r="E93" s="71">
        <v>0.0012</v>
      </c>
      <c r="F93" s="72">
        <v>811.62</v>
      </c>
      <c r="G93" s="65">
        <v>0.97</v>
      </c>
    </row>
    <row r="94" ht="19.4" customHeight="1" spans="1:7">
      <c r="A94" s="62"/>
      <c r="B94" s="70">
        <v>40129</v>
      </c>
      <c r="C94" s="60" t="s">
        <v>95</v>
      </c>
      <c r="D94" s="60" t="s">
        <v>30</v>
      </c>
      <c r="E94" s="71">
        <v>0.0019</v>
      </c>
      <c r="F94" s="72">
        <v>78195.96</v>
      </c>
      <c r="G94" s="65">
        <v>148.57</v>
      </c>
    </row>
    <row r="95" ht="19.4" customHeight="1" spans="1:7">
      <c r="A95" s="62"/>
      <c r="B95" s="70">
        <v>40185</v>
      </c>
      <c r="C95" s="60" t="s">
        <v>96</v>
      </c>
      <c r="D95" s="60" t="s">
        <v>86</v>
      </c>
      <c r="E95" s="71">
        <v>0.0147</v>
      </c>
      <c r="F95" s="72">
        <v>7075.35</v>
      </c>
      <c r="G95" s="65">
        <v>104.01</v>
      </c>
    </row>
    <row r="96" ht="24.75" customHeight="1" spans="1:7">
      <c r="A96" s="76">
        <v>7</v>
      </c>
      <c r="B96" s="59"/>
      <c r="C96" s="60" t="s">
        <v>97</v>
      </c>
      <c r="D96" s="60" t="s">
        <v>42</v>
      </c>
      <c r="E96" s="84">
        <v>400</v>
      </c>
      <c r="F96" s="72">
        <v>2.9</v>
      </c>
      <c r="G96" s="65">
        <v>1160</v>
      </c>
    </row>
    <row r="97" ht="24.75" customHeight="1" spans="1:7">
      <c r="A97" s="62"/>
      <c r="B97" s="59"/>
      <c r="C97" s="60" t="s">
        <v>97</v>
      </c>
      <c r="D97" s="60" t="s">
        <v>42</v>
      </c>
      <c r="E97" s="84">
        <v>400</v>
      </c>
      <c r="F97" s="72">
        <v>2.9</v>
      </c>
      <c r="G97" s="65">
        <v>1160</v>
      </c>
    </row>
    <row r="98" ht="19.4" customHeight="1" spans="1:7">
      <c r="A98" s="62" t="s">
        <v>98</v>
      </c>
      <c r="B98" s="59"/>
      <c r="C98" s="60" t="s">
        <v>99</v>
      </c>
      <c r="D98" s="60"/>
      <c r="E98" s="63"/>
      <c r="F98" s="63"/>
      <c r="G98" s="65">
        <v>12029.61</v>
      </c>
    </row>
    <row r="99" ht="24.75" customHeight="1" spans="1:7">
      <c r="A99" s="62" t="s">
        <v>21</v>
      </c>
      <c r="B99" s="59"/>
      <c r="C99" s="60" t="s">
        <v>100</v>
      </c>
      <c r="D99" s="60" t="s">
        <v>49</v>
      </c>
      <c r="E99" s="84">
        <v>20</v>
      </c>
      <c r="F99" s="72">
        <v>601.48</v>
      </c>
      <c r="G99" s="65">
        <v>12029.61</v>
      </c>
    </row>
    <row r="100" ht="19.4" customHeight="1" spans="1:7">
      <c r="A100" s="62"/>
      <c r="B100" s="70">
        <v>10017</v>
      </c>
      <c r="C100" s="60" t="s">
        <v>50</v>
      </c>
      <c r="D100" s="60" t="s">
        <v>30</v>
      </c>
      <c r="E100" s="73">
        <v>0.898</v>
      </c>
      <c r="F100" s="72">
        <v>1144.71</v>
      </c>
      <c r="G100" s="65">
        <v>1027.95</v>
      </c>
    </row>
    <row r="101" ht="19.4" customHeight="1" spans="1:7">
      <c r="A101" s="62"/>
      <c r="B101" s="70">
        <v>10358</v>
      </c>
      <c r="C101" s="60" t="s">
        <v>101</v>
      </c>
      <c r="D101" s="60" t="s">
        <v>25</v>
      </c>
      <c r="E101" s="72">
        <v>0.36</v>
      </c>
      <c r="F101" s="72">
        <v>529.85</v>
      </c>
      <c r="G101" s="65">
        <v>190.75</v>
      </c>
    </row>
    <row r="102" ht="19.4" customHeight="1" spans="1:7">
      <c r="A102" s="62"/>
      <c r="B102" s="70">
        <v>50110</v>
      </c>
      <c r="C102" s="60" t="s">
        <v>102</v>
      </c>
      <c r="D102" s="60" t="s">
        <v>103</v>
      </c>
      <c r="E102" s="72">
        <v>6</v>
      </c>
      <c r="F102" s="72">
        <v>1316.12</v>
      </c>
      <c r="G102" s="65">
        <v>7896.72</v>
      </c>
    </row>
    <row r="103" ht="19.4" customHeight="1" spans="1:7">
      <c r="A103" s="62"/>
      <c r="B103" s="70">
        <v>10360</v>
      </c>
      <c r="C103" s="60" t="s">
        <v>51</v>
      </c>
      <c r="D103" s="60" t="s">
        <v>30</v>
      </c>
      <c r="E103" s="73">
        <v>0.834</v>
      </c>
      <c r="F103" s="72">
        <v>3494.23</v>
      </c>
      <c r="G103" s="65">
        <v>2914.19</v>
      </c>
    </row>
    <row r="104" ht="19.4" customHeight="1" spans="1:7">
      <c r="A104" s="62" t="s">
        <v>104</v>
      </c>
      <c r="B104" s="59"/>
      <c r="C104" s="60" t="s">
        <v>105</v>
      </c>
      <c r="D104" s="60"/>
      <c r="E104" s="63"/>
      <c r="F104" s="63"/>
      <c r="G104" s="65">
        <v>253333.98</v>
      </c>
    </row>
    <row r="105" ht="19.4" customHeight="1" spans="1:7">
      <c r="A105" s="62" t="s">
        <v>19</v>
      </c>
      <c r="B105" s="59"/>
      <c r="C105" s="60" t="s">
        <v>106</v>
      </c>
      <c r="D105" s="60" t="s">
        <v>42</v>
      </c>
      <c r="E105" s="84">
        <v>3100</v>
      </c>
      <c r="F105" s="72">
        <v>79.44</v>
      </c>
      <c r="G105" s="65">
        <v>246265.2</v>
      </c>
    </row>
    <row r="106" ht="19.4" customHeight="1" spans="1:7">
      <c r="A106" s="62"/>
      <c r="B106" s="70">
        <v>10002</v>
      </c>
      <c r="C106" s="60" t="s">
        <v>107</v>
      </c>
      <c r="D106" s="60" t="s">
        <v>30</v>
      </c>
      <c r="E106" s="72">
        <v>13.02</v>
      </c>
      <c r="F106" s="72">
        <v>811.62</v>
      </c>
      <c r="G106" s="65">
        <v>10567.29</v>
      </c>
    </row>
    <row r="107" ht="19.4" customHeight="1" spans="1:7">
      <c r="A107" s="62"/>
      <c r="B107" s="70">
        <v>10358</v>
      </c>
      <c r="C107" s="60" t="s">
        <v>101</v>
      </c>
      <c r="D107" s="60" t="s">
        <v>25</v>
      </c>
      <c r="E107" s="73">
        <v>24.8</v>
      </c>
      <c r="F107" s="72">
        <v>258.01</v>
      </c>
      <c r="G107" s="65">
        <v>6398.65</v>
      </c>
    </row>
    <row r="108" ht="24.75" customHeight="1" spans="1:7">
      <c r="A108" s="62"/>
      <c r="B108" s="59" t="s">
        <v>108</v>
      </c>
      <c r="C108" s="60" t="s">
        <v>109</v>
      </c>
      <c r="D108" s="60" t="s">
        <v>35</v>
      </c>
      <c r="E108" s="72">
        <v>2.48</v>
      </c>
      <c r="F108" s="72">
        <v>90775.98</v>
      </c>
      <c r="G108" s="65">
        <v>225124.43</v>
      </c>
    </row>
    <row r="109" ht="19.4" customHeight="1" spans="1:7">
      <c r="A109" s="62"/>
      <c r="B109" s="70">
        <v>80049</v>
      </c>
      <c r="C109" s="60" t="s">
        <v>110</v>
      </c>
      <c r="D109" s="60" t="s">
        <v>103</v>
      </c>
      <c r="E109" s="72">
        <v>49.6</v>
      </c>
      <c r="F109" s="72">
        <v>84.17</v>
      </c>
      <c r="G109" s="65">
        <v>4174.83</v>
      </c>
    </row>
    <row r="110" ht="19.4" customHeight="1" spans="1:7">
      <c r="A110" s="62" t="s">
        <v>98</v>
      </c>
      <c r="B110" s="59"/>
      <c r="C110" s="60" t="s">
        <v>111</v>
      </c>
      <c r="D110" s="60" t="s">
        <v>42</v>
      </c>
      <c r="E110" s="84">
        <v>62</v>
      </c>
      <c r="F110" s="72">
        <v>114.01</v>
      </c>
      <c r="G110" s="65">
        <v>7068.78</v>
      </c>
    </row>
    <row r="111" ht="19.4" customHeight="1" spans="1:7">
      <c r="A111" s="62"/>
      <c r="B111" s="70">
        <v>10002</v>
      </c>
      <c r="C111" s="60" t="s">
        <v>107</v>
      </c>
      <c r="D111" s="60" t="s">
        <v>30</v>
      </c>
      <c r="E111" s="71">
        <v>0.2976</v>
      </c>
      <c r="F111" s="72">
        <v>811.62</v>
      </c>
      <c r="G111" s="65">
        <v>241.54</v>
      </c>
    </row>
    <row r="112" ht="19.4" customHeight="1" spans="1:7">
      <c r="A112" s="62"/>
      <c r="B112" s="70">
        <v>10358</v>
      </c>
      <c r="C112" s="60" t="s">
        <v>101</v>
      </c>
      <c r="D112" s="60" t="s">
        <v>25</v>
      </c>
      <c r="E112" s="73">
        <v>0.496</v>
      </c>
      <c r="F112" s="72">
        <v>258.01</v>
      </c>
      <c r="G112" s="65">
        <v>127.97</v>
      </c>
    </row>
    <row r="113" ht="24.75" customHeight="1" spans="1:7">
      <c r="A113" s="62"/>
      <c r="B113" s="59" t="s">
        <v>108</v>
      </c>
      <c r="C113" s="60" t="s">
        <v>109</v>
      </c>
      <c r="D113" s="60" t="s">
        <v>35</v>
      </c>
      <c r="E113" s="71">
        <v>0.0738</v>
      </c>
      <c r="F113" s="72">
        <v>90775.98</v>
      </c>
      <c r="G113" s="65">
        <v>6699.27</v>
      </c>
    </row>
    <row r="114" ht="19.4" customHeight="1" spans="1:7">
      <c r="A114" s="62"/>
      <c r="B114" s="59"/>
      <c r="C114" s="60"/>
      <c r="D114" s="60"/>
      <c r="E114" s="63"/>
      <c r="F114" s="63"/>
      <c r="G114" s="74"/>
    </row>
    <row r="115" ht="19.4" customHeight="1" spans="1:7">
      <c r="A115" s="62"/>
      <c r="B115" s="59"/>
      <c r="C115" s="60"/>
      <c r="D115" s="60"/>
      <c r="E115" s="63"/>
      <c r="F115" s="63"/>
      <c r="G115" s="74"/>
    </row>
    <row r="116" ht="19.4" customHeight="1" spans="1:7">
      <c r="A116" s="62"/>
      <c r="B116" s="59"/>
      <c r="C116" s="60"/>
      <c r="D116" s="60"/>
      <c r="E116" s="63"/>
      <c r="F116" s="63"/>
      <c r="G116" s="74"/>
    </row>
    <row r="117" ht="19.4" customHeight="1" spans="1:7">
      <c r="A117" s="62"/>
      <c r="B117" s="59"/>
      <c r="C117" s="60"/>
      <c r="D117" s="60"/>
      <c r="E117" s="63"/>
      <c r="F117" s="63"/>
      <c r="G117" s="74"/>
    </row>
    <row r="118" ht="19.4" customHeight="1" spans="1:7">
      <c r="A118" s="77" t="s">
        <v>112</v>
      </c>
      <c r="B118" s="86"/>
      <c r="C118" s="79"/>
      <c r="D118" s="79"/>
      <c r="E118" s="91"/>
      <c r="F118" s="91"/>
      <c r="G118" s="81">
        <v>2622716.33</v>
      </c>
    </row>
    <row r="119" ht="24.75" customHeight="1" spans="1:7">
      <c r="A119" s="92" t="s">
        <v>113</v>
      </c>
      <c r="B119" s="49"/>
      <c r="C119" s="49"/>
      <c r="D119" s="48"/>
      <c r="E119" s="49"/>
      <c r="F119" s="52"/>
      <c r="G119" s="52"/>
    </row>
    <row r="120" ht="10.25" customHeight="1" spans="1:7">
      <c r="A120" s="82"/>
      <c r="B120" s="48"/>
      <c r="C120" s="49"/>
      <c r="D120" s="49"/>
      <c r="E120" s="49"/>
      <c r="F120" s="49"/>
      <c r="G120" s="49"/>
    </row>
    <row r="121" ht="10.25" customHeight="1" spans="1:7">
      <c r="A121" s="48"/>
      <c r="B121" s="49"/>
      <c r="C121" s="48"/>
      <c r="D121" s="48"/>
      <c r="E121" s="52"/>
      <c r="F121" s="52"/>
      <c r="G121" s="52"/>
    </row>
  </sheetData>
  <mergeCells count="37">
    <mergeCell ref="A1:G1"/>
    <mergeCell ref="A2:G2"/>
    <mergeCell ref="A3:E3"/>
    <mergeCell ref="F3:G3"/>
    <mergeCell ref="A42:G42"/>
    <mergeCell ref="A43:G43"/>
    <mergeCell ref="A44:E44"/>
    <mergeCell ref="F44:G44"/>
    <mergeCell ref="A81:G81"/>
    <mergeCell ref="A82:G82"/>
    <mergeCell ref="A83:G83"/>
    <mergeCell ref="A84:E84"/>
    <mergeCell ref="F84:G84"/>
    <mergeCell ref="A119:G119"/>
    <mergeCell ref="A4:A7"/>
    <mergeCell ref="A45:A48"/>
    <mergeCell ref="A85:A88"/>
    <mergeCell ref="B4:B6"/>
    <mergeCell ref="B45:B47"/>
    <mergeCell ref="B85:B87"/>
    <mergeCell ref="C4:C6"/>
    <mergeCell ref="C45:C47"/>
    <mergeCell ref="C85:C87"/>
    <mergeCell ref="D4:D6"/>
    <mergeCell ref="D45:D47"/>
    <mergeCell ref="D85:D87"/>
    <mergeCell ref="E4:E6"/>
    <mergeCell ref="E45:E47"/>
    <mergeCell ref="E85:E87"/>
    <mergeCell ref="F4:F6"/>
    <mergeCell ref="F45:F47"/>
    <mergeCell ref="F85:F87"/>
    <mergeCell ref="G4:G6"/>
    <mergeCell ref="G45:G47"/>
    <mergeCell ref="G85:G87"/>
    <mergeCell ref="A40:G41"/>
    <mergeCell ref="A120:G121"/>
  </mergeCells>
  <pageMargins left="0.68" right="0.29" top="0.29" bottom="0.29" header="0.3" footer="0.3"/>
  <pageSetup paperSize="9" orientation="portrait" useFirstPageNumber="1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C00000"/>
  </sheetPr>
  <dimension ref="A1:H121"/>
  <sheetViews>
    <sheetView topLeftCell="A32" workbookViewId="0">
      <selection activeCell="F110" sqref="F110:G110"/>
    </sheetView>
  </sheetViews>
  <sheetFormatPr defaultColWidth="9" defaultRowHeight="13.5" outlineLevelCol="7"/>
  <cols>
    <col min="1" max="1" width="6.275" customWidth="1"/>
    <col min="2" max="2" width="20.3833333333333" customWidth="1"/>
    <col min="3" max="3" width="22.4166666666667" customWidth="1"/>
    <col min="4" max="4" width="8.775" customWidth="1"/>
    <col min="5" max="5" width="9.825" customWidth="1"/>
    <col min="6" max="6" width="11.1" customWidth="1"/>
    <col min="7" max="7" width="11.4833333333333" customWidth="1"/>
    <col min="8" max="8" width="13.0916666666667" customWidth="1"/>
  </cols>
  <sheetData>
    <row r="1" ht="31.25" customHeight="1" spans="1:8">
      <c r="A1" s="47" t="s">
        <v>0</v>
      </c>
      <c r="B1" s="48"/>
      <c r="C1" s="49"/>
      <c r="D1" s="49"/>
      <c r="E1" s="49"/>
      <c r="F1" s="49"/>
      <c r="G1" s="49"/>
      <c r="H1" s="50" t="s">
        <v>114</v>
      </c>
    </row>
    <row r="2" ht="14.4" customHeight="1" spans="1:8">
      <c r="A2" s="51" t="s">
        <v>1</v>
      </c>
      <c r="B2" s="49"/>
      <c r="C2" s="49"/>
      <c r="D2" s="48"/>
      <c r="E2" s="49"/>
      <c r="F2" s="52"/>
      <c r="G2" s="52"/>
      <c r="H2" s="50"/>
    </row>
    <row r="3" ht="14.4" customHeight="1" spans="1:8">
      <c r="A3" s="53" t="s">
        <v>2</v>
      </c>
      <c r="B3" s="48"/>
      <c r="C3" s="49"/>
      <c r="D3" s="49"/>
      <c r="E3" s="49"/>
      <c r="F3" s="54" t="s">
        <v>3</v>
      </c>
      <c r="G3" s="49"/>
      <c r="H3" s="50"/>
    </row>
    <row r="4" ht="20.15" customHeight="1" spans="1:7">
      <c r="A4" s="55" t="s">
        <v>4</v>
      </c>
      <c r="B4" s="56" t="s">
        <v>5</v>
      </c>
      <c r="C4" s="56" t="s">
        <v>6</v>
      </c>
      <c r="D4" s="56" t="s">
        <v>7</v>
      </c>
      <c r="E4" s="56" t="s">
        <v>8</v>
      </c>
      <c r="F4" s="56" t="s">
        <v>9</v>
      </c>
      <c r="G4" s="57" t="s">
        <v>10</v>
      </c>
    </row>
    <row r="5" ht="17.25" customHeight="1" spans="1:7">
      <c r="A5" s="58"/>
      <c r="B5" s="59"/>
      <c r="C5" s="59"/>
      <c r="D5" s="60"/>
      <c r="E5" s="59"/>
      <c r="F5" s="60"/>
      <c r="G5" s="61"/>
    </row>
    <row r="6" ht="9.35" hidden="1" customHeight="1" spans="1:7">
      <c r="A6" s="58"/>
      <c r="B6" s="59"/>
      <c r="C6" s="59"/>
      <c r="D6" s="60"/>
      <c r="E6" s="59"/>
      <c r="F6" s="59"/>
      <c r="G6" s="61"/>
    </row>
    <row r="7" ht="14.4" hidden="1" customHeight="1" spans="1:7">
      <c r="A7" s="58"/>
      <c r="B7" s="60" t="s">
        <v>11</v>
      </c>
      <c r="C7" s="60" t="s">
        <v>12</v>
      </c>
      <c r="D7" s="60" t="s">
        <v>13</v>
      </c>
      <c r="E7" s="60" t="s">
        <v>14</v>
      </c>
      <c r="F7" s="60" t="s">
        <v>15</v>
      </c>
      <c r="G7" s="61" t="s">
        <v>16</v>
      </c>
    </row>
    <row r="8" ht="19.4" hidden="1" customHeight="1" spans="1:7">
      <c r="A8" s="62" t="s">
        <v>17</v>
      </c>
      <c r="B8" s="59"/>
      <c r="C8" s="60" t="s">
        <v>18</v>
      </c>
      <c r="D8" s="60"/>
      <c r="E8" s="63"/>
      <c r="F8" s="63"/>
      <c r="G8" s="64">
        <v>2183378.23</v>
      </c>
    </row>
    <row r="9" ht="19.4" hidden="1" customHeight="1" spans="1:7">
      <c r="A9" s="62" t="s">
        <v>19</v>
      </c>
      <c r="B9" s="59"/>
      <c r="C9" s="60" t="s">
        <v>20</v>
      </c>
      <c r="D9" s="60"/>
      <c r="E9" s="63"/>
      <c r="F9" s="63"/>
      <c r="G9" s="65">
        <v>2183378.23</v>
      </c>
    </row>
    <row r="10" ht="19.4" customHeight="1" spans="1:7">
      <c r="A10" s="62" t="s">
        <v>21</v>
      </c>
      <c r="B10" s="59"/>
      <c r="C10" s="66" t="s">
        <v>22</v>
      </c>
      <c r="D10" s="66" t="s">
        <v>23</v>
      </c>
      <c r="E10" s="67">
        <v>21.022</v>
      </c>
      <c r="F10" s="68">
        <v>70124.33</v>
      </c>
      <c r="G10" s="69">
        <v>1474153.6</v>
      </c>
    </row>
    <row r="11" ht="19.4" hidden="1" customHeight="1" spans="1:7">
      <c r="A11" s="62"/>
      <c r="B11" s="70">
        <v>110022</v>
      </c>
      <c r="C11" s="60" t="s">
        <v>24</v>
      </c>
      <c r="D11" s="60" t="s">
        <v>25</v>
      </c>
      <c r="E11" s="71">
        <v>1378.2132</v>
      </c>
      <c r="F11" s="72">
        <v>97.74</v>
      </c>
      <c r="G11" s="65">
        <v>134706.56</v>
      </c>
    </row>
    <row r="12" ht="24.75" hidden="1" customHeight="1" spans="1:7">
      <c r="A12" s="62"/>
      <c r="B12" s="70">
        <v>10387</v>
      </c>
      <c r="C12" s="60" t="s">
        <v>26</v>
      </c>
      <c r="D12" s="60" t="s">
        <v>27</v>
      </c>
      <c r="E12" s="72">
        <v>2.15</v>
      </c>
      <c r="F12" s="72">
        <v>337.98</v>
      </c>
      <c r="G12" s="65">
        <v>726.66</v>
      </c>
    </row>
    <row r="13" ht="24.75" hidden="1" customHeight="1" spans="1:7">
      <c r="A13" s="62"/>
      <c r="B13" s="70">
        <v>10374</v>
      </c>
      <c r="C13" s="60" t="s">
        <v>28</v>
      </c>
      <c r="D13" s="60" t="s">
        <v>27</v>
      </c>
      <c r="E13" s="72">
        <v>2.15</v>
      </c>
      <c r="F13" s="72">
        <v>1583.31</v>
      </c>
      <c r="G13" s="65">
        <v>3404.12</v>
      </c>
    </row>
    <row r="14" ht="19.4" hidden="1" customHeight="1" spans="1:7">
      <c r="A14" s="62"/>
      <c r="B14" s="70">
        <v>10264</v>
      </c>
      <c r="C14" s="60" t="s">
        <v>29</v>
      </c>
      <c r="D14" s="60" t="s">
        <v>30</v>
      </c>
      <c r="E14" s="71">
        <v>407.2881</v>
      </c>
      <c r="F14" s="72">
        <v>1732.71</v>
      </c>
      <c r="G14" s="65">
        <v>705712.16</v>
      </c>
    </row>
    <row r="15" ht="19.4" hidden="1" customHeight="1" spans="1:7">
      <c r="A15" s="62"/>
      <c r="B15" s="70">
        <v>10328</v>
      </c>
      <c r="C15" s="60" t="s">
        <v>31</v>
      </c>
      <c r="D15" s="60" t="s">
        <v>30</v>
      </c>
      <c r="E15" s="71">
        <v>405.3037</v>
      </c>
      <c r="F15" s="72">
        <v>273.43</v>
      </c>
      <c r="G15" s="65">
        <v>110822.19</v>
      </c>
    </row>
    <row r="16" ht="19.4" hidden="1" customHeight="1" spans="1:7">
      <c r="A16" s="62"/>
      <c r="B16" s="70">
        <v>10161</v>
      </c>
      <c r="C16" s="60" t="s">
        <v>32</v>
      </c>
      <c r="D16" s="60" t="s">
        <v>30</v>
      </c>
      <c r="E16" s="73">
        <v>35.296</v>
      </c>
      <c r="F16" s="72">
        <v>1223.5</v>
      </c>
      <c r="G16" s="65">
        <v>43184.66</v>
      </c>
    </row>
    <row r="17" ht="19.4" hidden="1" customHeight="1" spans="1:7">
      <c r="A17" s="62"/>
      <c r="B17" s="70">
        <v>10210</v>
      </c>
      <c r="C17" s="60" t="s">
        <v>33</v>
      </c>
      <c r="D17" s="60" t="s">
        <v>30</v>
      </c>
      <c r="E17" s="72">
        <v>0</v>
      </c>
      <c r="F17" s="72">
        <v>335.62</v>
      </c>
      <c r="G17" s="74"/>
    </row>
    <row r="18" ht="19.4" hidden="1" customHeight="1" spans="1:7">
      <c r="A18" s="62"/>
      <c r="B18" s="70">
        <v>10209</v>
      </c>
      <c r="C18" s="60" t="s">
        <v>33</v>
      </c>
      <c r="D18" s="60" t="s">
        <v>30</v>
      </c>
      <c r="E18" s="71">
        <v>890.8979</v>
      </c>
      <c r="F18" s="72">
        <v>234.64</v>
      </c>
      <c r="G18" s="65">
        <v>209040.28</v>
      </c>
    </row>
    <row r="19" ht="24.75" hidden="1" customHeight="1" spans="1:7">
      <c r="A19" s="62"/>
      <c r="B19" s="70">
        <v>80046</v>
      </c>
      <c r="C19" s="60" t="s">
        <v>34</v>
      </c>
      <c r="D19" s="60" t="s">
        <v>35</v>
      </c>
      <c r="E19" s="71">
        <v>409.3626</v>
      </c>
      <c r="F19" s="72">
        <v>216.35</v>
      </c>
      <c r="G19" s="65">
        <v>88565.6</v>
      </c>
    </row>
    <row r="20" ht="19.4" hidden="1" customHeight="1" spans="1:7">
      <c r="A20" s="62"/>
      <c r="B20" s="70">
        <v>10328</v>
      </c>
      <c r="C20" s="60" t="s">
        <v>36</v>
      </c>
      <c r="D20" s="60" t="s">
        <v>30</v>
      </c>
      <c r="E20" s="71">
        <v>40.5304</v>
      </c>
      <c r="F20" s="72">
        <v>273.43</v>
      </c>
      <c r="G20" s="65">
        <v>11082.23</v>
      </c>
    </row>
    <row r="21" ht="19.4" hidden="1" customHeight="1" spans="1:7">
      <c r="A21" s="62"/>
      <c r="B21" s="70">
        <v>10046</v>
      </c>
      <c r="C21" s="60" t="s">
        <v>37</v>
      </c>
      <c r="D21" s="60" t="s">
        <v>23</v>
      </c>
      <c r="E21" s="71">
        <v>20.4681</v>
      </c>
      <c r="F21" s="72">
        <v>1781.21</v>
      </c>
      <c r="G21" s="65">
        <v>36457.98</v>
      </c>
    </row>
    <row r="22" ht="19.4" hidden="1" customHeight="1" spans="1:7">
      <c r="A22" s="62"/>
      <c r="B22" s="70">
        <v>10046</v>
      </c>
      <c r="C22" s="60" t="s">
        <v>38</v>
      </c>
      <c r="D22" s="60" t="s">
        <v>23</v>
      </c>
      <c r="E22" s="71">
        <v>40.9363</v>
      </c>
      <c r="F22" s="72">
        <v>1781.21</v>
      </c>
      <c r="G22" s="65">
        <v>72916.15</v>
      </c>
    </row>
    <row r="23" ht="19.4" hidden="1" customHeight="1" spans="1:7">
      <c r="A23" s="62"/>
      <c r="B23" s="70">
        <v>10357</v>
      </c>
      <c r="C23" s="60" t="s">
        <v>39</v>
      </c>
      <c r="D23" s="60" t="s">
        <v>23</v>
      </c>
      <c r="E23" s="71">
        <v>20.4681</v>
      </c>
      <c r="F23" s="72">
        <v>2810.96</v>
      </c>
      <c r="G23" s="65">
        <v>57535.01</v>
      </c>
    </row>
    <row r="24" ht="19.4" customHeight="1" spans="1:7">
      <c r="A24" s="62" t="s">
        <v>40</v>
      </c>
      <c r="B24" s="59"/>
      <c r="C24" s="66" t="s">
        <v>41</v>
      </c>
      <c r="D24" s="66" t="s">
        <v>42</v>
      </c>
      <c r="E24" s="75">
        <v>27681</v>
      </c>
      <c r="F24" s="68">
        <v>22.03</v>
      </c>
      <c r="G24" s="69">
        <v>609690.22</v>
      </c>
    </row>
    <row r="25" ht="19.4" hidden="1" customHeight="1" spans="1:7">
      <c r="A25" s="62"/>
      <c r="B25" s="70">
        <v>10358</v>
      </c>
      <c r="C25" s="60" t="s">
        <v>43</v>
      </c>
      <c r="D25" s="60" t="s">
        <v>25</v>
      </c>
      <c r="E25" s="71">
        <v>293.4186</v>
      </c>
      <c r="F25" s="72">
        <v>529.85</v>
      </c>
      <c r="G25" s="65">
        <v>155467.85</v>
      </c>
    </row>
    <row r="26" ht="19.4" hidden="1" customHeight="1" spans="1:7">
      <c r="A26" s="62"/>
      <c r="B26" s="59" t="s">
        <v>44</v>
      </c>
      <c r="C26" s="60" t="s">
        <v>45</v>
      </c>
      <c r="D26" s="60" t="s">
        <v>30</v>
      </c>
      <c r="E26" s="71">
        <v>58.1301</v>
      </c>
      <c r="F26" s="72">
        <v>1452.53</v>
      </c>
      <c r="G26" s="65">
        <v>84435.71</v>
      </c>
    </row>
    <row r="27" ht="19.4" hidden="1" customHeight="1" spans="1:7">
      <c r="A27" s="62"/>
      <c r="B27" s="70">
        <v>10004</v>
      </c>
      <c r="C27" s="60" t="s">
        <v>46</v>
      </c>
      <c r="D27" s="60" t="s">
        <v>30</v>
      </c>
      <c r="E27" s="71">
        <v>146.7093</v>
      </c>
      <c r="F27" s="72">
        <v>2520.54</v>
      </c>
      <c r="G27" s="65">
        <v>369786.66</v>
      </c>
    </row>
    <row r="28" ht="19.4" customHeight="1" spans="1:7">
      <c r="A28" s="62" t="s">
        <v>47</v>
      </c>
      <c r="B28" s="59"/>
      <c r="C28" s="66" t="s">
        <v>48</v>
      </c>
      <c r="D28" s="66" t="s">
        <v>49</v>
      </c>
      <c r="E28" s="75">
        <v>136</v>
      </c>
      <c r="F28" s="68">
        <v>258.2</v>
      </c>
      <c r="G28" s="69">
        <v>35115.77</v>
      </c>
    </row>
    <row r="29" ht="19.4" hidden="1" customHeight="1" spans="1:7">
      <c r="A29" s="62"/>
      <c r="B29" s="70">
        <v>10164</v>
      </c>
      <c r="C29" s="60" t="s">
        <v>50</v>
      </c>
      <c r="D29" s="60" t="s">
        <v>30</v>
      </c>
      <c r="E29" s="71">
        <v>2.8288</v>
      </c>
      <c r="F29" s="72">
        <v>1042.09</v>
      </c>
      <c r="G29" s="65">
        <v>2947.86</v>
      </c>
    </row>
    <row r="30" ht="19.4" hidden="1" customHeight="1" spans="1:7">
      <c r="A30" s="62"/>
      <c r="B30" s="70">
        <v>10361</v>
      </c>
      <c r="C30" s="60" t="s">
        <v>51</v>
      </c>
      <c r="D30" s="60" t="s">
        <v>30</v>
      </c>
      <c r="E30" s="73">
        <v>13.736</v>
      </c>
      <c r="F30" s="72">
        <v>1876.21</v>
      </c>
      <c r="G30" s="65">
        <v>25771.62</v>
      </c>
    </row>
    <row r="31" ht="19.4" hidden="1" customHeight="1" spans="1:7">
      <c r="A31" s="62"/>
      <c r="B31" s="70">
        <v>80047</v>
      </c>
      <c r="C31" s="60" t="s">
        <v>52</v>
      </c>
      <c r="D31" s="60" t="s">
        <v>53</v>
      </c>
      <c r="E31" s="71">
        <v>1.3246</v>
      </c>
      <c r="F31" s="72">
        <v>4828.85</v>
      </c>
      <c r="G31" s="65">
        <v>6396.29</v>
      </c>
    </row>
    <row r="32" ht="19.4" customHeight="1" spans="1:7">
      <c r="A32" s="62" t="s">
        <v>14</v>
      </c>
      <c r="B32" s="59"/>
      <c r="C32" s="66" t="s">
        <v>54</v>
      </c>
      <c r="D32" s="66" t="s">
        <v>23</v>
      </c>
      <c r="E32" s="67">
        <v>20.4681</v>
      </c>
      <c r="F32" s="68">
        <v>3147.27</v>
      </c>
      <c r="G32" s="69">
        <v>64418.64</v>
      </c>
    </row>
    <row r="33" ht="19.4" hidden="1" customHeight="1" spans="1:7">
      <c r="A33" s="62"/>
      <c r="B33" s="70">
        <v>10394</v>
      </c>
      <c r="C33" s="60" t="s">
        <v>55</v>
      </c>
      <c r="D33" s="60" t="s">
        <v>56</v>
      </c>
      <c r="E33" s="71">
        <v>20.4681</v>
      </c>
      <c r="F33" s="72">
        <v>3147.27</v>
      </c>
      <c r="G33" s="65">
        <v>64418.64</v>
      </c>
    </row>
    <row r="34" ht="19.4" hidden="1" customHeight="1" spans="1:7">
      <c r="A34" s="62" t="s">
        <v>57</v>
      </c>
      <c r="B34" s="59"/>
      <c r="C34" s="60" t="s">
        <v>58</v>
      </c>
      <c r="D34" s="60"/>
      <c r="E34" s="63"/>
      <c r="F34" s="63"/>
      <c r="G34" s="65">
        <v>186004.12</v>
      </c>
    </row>
    <row r="35" ht="19.4" hidden="1" customHeight="1" spans="1:7">
      <c r="A35" s="62" t="s">
        <v>19</v>
      </c>
      <c r="B35" s="59"/>
      <c r="C35" s="60" t="s">
        <v>59</v>
      </c>
      <c r="D35" s="60"/>
      <c r="E35" s="63"/>
      <c r="F35" s="63"/>
      <c r="G35" s="65">
        <v>173974.51</v>
      </c>
    </row>
    <row r="36" ht="19.4" hidden="1" customHeight="1" spans="1:7">
      <c r="A36" s="62" t="s">
        <v>21</v>
      </c>
      <c r="B36" s="59"/>
      <c r="C36" s="60" t="s">
        <v>60</v>
      </c>
      <c r="D36" s="60"/>
      <c r="E36" s="63"/>
      <c r="F36" s="63"/>
      <c r="G36" s="65">
        <v>173974.51</v>
      </c>
    </row>
    <row r="37" ht="19.4" customHeight="1" spans="1:7">
      <c r="A37" s="76">
        <v>1</v>
      </c>
      <c r="B37" s="59"/>
      <c r="C37" s="66" t="s">
        <v>61</v>
      </c>
      <c r="D37" s="66" t="s">
        <v>42</v>
      </c>
      <c r="E37" s="75">
        <v>2039</v>
      </c>
      <c r="F37" s="68">
        <v>67.47</v>
      </c>
      <c r="G37" s="69">
        <v>137574.72</v>
      </c>
    </row>
    <row r="38" ht="24.75" hidden="1" customHeight="1" spans="1:7">
      <c r="A38" s="62"/>
      <c r="B38" s="59" t="s">
        <v>62</v>
      </c>
      <c r="C38" s="60" t="s">
        <v>63</v>
      </c>
      <c r="D38" s="60" t="s">
        <v>30</v>
      </c>
      <c r="E38" s="71">
        <v>7.8909</v>
      </c>
      <c r="F38" s="72">
        <v>1718.19</v>
      </c>
      <c r="G38" s="65">
        <v>13558.07</v>
      </c>
    </row>
    <row r="39" ht="19.4" hidden="1" customHeight="1" spans="1:7">
      <c r="A39" s="77"/>
      <c r="B39" s="78">
        <v>50099</v>
      </c>
      <c r="C39" s="79" t="s">
        <v>64</v>
      </c>
      <c r="D39" s="79" t="s">
        <v>65</v>
      </c>
      <c r="E39" s="80">
        <v>20.39</v>
      </c>
      <c r="F39" s="80">
        <v>4775.38</v>
      </c>
      <c r="G39" s="81">
        <v>97370</v>
      </c>
    </row>
    <row r="40" ht="11.35" hidden="1" customHeight="1" spans="1:7">
      <c r="A40" s="82"/>
      <c r="B40" s="48"/>
      <c r="C40" s="49"/>
      <c r="D40" s="49"/>
      <c r="E40" s="49"/>
      <c r="F40" s="49"/>
      <c r="G40" s="49"/>
    </row>
    <row r="41" ht="11.35" hidden="1" customHeight="1" spans="1:7">
      <c r="A41" s="48"/>
      <c r="B41" s="49"/>
      <c r="C41" s="48"/>
      <c r="D41" s="48"/>
      <c r="E41" s="52"/>
      <c r="F41" s="52"/>
      <c r="G41" s="52"/>
    </row>
    <row r="42" ht="31.25" hidden="1" customHeight="1" spans="1:7">
      <c r="A42" s="47" t="s">
        <v>0</v>
      </c>
      <c r="B42" s="48"/>
      <c r="C42" s="49"/>
      <c r="D42" s="49"/>
      <c r="E42" s="49"/>
      <c r="F42" s="49"/>
      <c r="G42" s="49"/>
    </row>
    <row r="43" ht="14.4" hidden="1" customHeight="1" spans="1:7">
      <c r="A43" s="51" t="s">
        <v>1</v>
      </c>
      <c r="B43" s="49"/>
      <c r="C43" s="49"/>
      <c r="D43" s="48"/>
      <c r="E43" s="49"/>
      <c r="F43" s="52"/>
      <c r="G43" s="52"/>
    </row>
    <row r="44" ht="14.4" hidden="1" customHeight="1" spans="1:7">
      <c r="A44" s="53" t="s">
        <v>2</v>
      </c>
      <c r="B44" s="48"/>
      <c r="C44" s="49"/>
      <c r="D44" s="49"/>
      <c r="E44" s="49"/>
      <c r="F44" s="54" t="s">
        <v>3</v>
      </c>
      <c r="G44" s="49"/>
    </row>
    <row r="45" ht="20.15" hidden="1" customHeight="1" spans="1:7">
      <c r="A45" s="55" t="s">
        <v>4</v>
      </c>
      <c r="B45" s="56" t="s">
        <v>5</v>
      </c>
      <c r="C45" s="56" t="s">
        <v>6</v>
      </c>
      <c r="D45" s="56" t="s">
        <v>7</v>
      </c>
      <c r="E45" s="56" t="s">
        <v>8</v>
      </c>
      <c r="F45" s="56" t="s">
        <v>9</v>
      </c>
      <c r="G45" s="57" t="s">
        <v>10</v>
      </c>
    </row>
    <row r="46" ht="17.25" hidden="1" customHeight="1" spans="1:7">
      <c r="A46" s="58"/>
      <c r="B46" s="59"/>
      <c r="C46" s="59"/>
      <c r="D46" s="60"/>
      <c r="E46" s="59"/>
      <c r="F46" s="60"/>
      <c r="G46" s="61"/>
    </row>
    <row r="47" ht="9.35" hidden="1" customHeight="1" spans="1:7">
      <c r="A47" s="58"/>
      <c r="B47" s="59"/>
      <c r="C47" s="59"/>
      <c r="D47" s="60"/>
      <c r="E47" s="59"/>
      <c r="F47" s="59"/>
      <c r="G47" s="61"/>
    </row>
    <row r="48" ht="14.4" hidden="1" customHeight="1" spans="1:7">
      <c r="A48" s="58"/>
      <c r="B48" s="60" t="s">
        <v>11</v>
      </c>
      <c r="C48" s="60" t="s">
        <v>12</v>
      </c>
      <c r="D48" s="60" t="s">
        <v>13</v>
      </c>
      <c r="E48" s="60" t="s">
        <v>14</v>
      </c>
      <c r="F48" s="60" t="s">
        <v>15</v>
      </c>
      <c r="G48" s="61" t="s">
        <v>16</v>
      </c>
    </row>
    <row r="49" ht="19.4" hidden="1" customHeight="1" spans="1:7">
      <c r="A49" s="62"/>
      <c r="B49" s="70">
        <v>10360</v>
      </c>
      <c r="C49" s="60" t="s">
        <v>51</v>
      </c>
      <c r="D49" s="60" t="s">
        <v>30</v>
      </c>
      <c r="E49" s="71">
        <v>7.6259</v>
      </c>
      <c r="F49" s="72">
        <v>3494.23</v>
      </c>
      <c r="G49" s="65">
        <v>26646.65</v>
      </c>
    </row>
    <row r="50" ht="19.4" customHeight="1" spans="1:7">
      <c r="A50" s="76">
        <v>2</v>
      </c>
      <c r="B50" s="59"/>
      <c r="C50" s="66" t="s">
        <v>66</v>
      </c>
      <c r="D50" s="66" t="s">
        <v>49</v>
      </c>
      <c r="E50" s="75">
        <v>1</v>
      </c>
      <c r="F50" s="68">
        <v>14.85</v>
      </c>
      <c r="G50" s="69">
        <v>14.85</v>
      </c>
    </row>
    <row r="51" ht="24.75" hidden="1" customHeight="1" spans="1:7">
      <c r="A51" s="62"/>
      <c r="B51" s="70">
        <v>10020</v>
      </c>
      <c r="C51" s="60" t="s">
        <v>67</v>
      </c>
      <c r="D51" s="60" t="s">
        <v>30</v>
      </c>
      <c r="E51" s="71">
        <v>0.003</v>
      </c>
      <c r="F51" s="72">
        <v>1482.03</v>
      </c>
      <c r="G51" s="65">
        <v>4.45</v>
      </c>
    </row>
    <row r="52" ht="19.4" hidden="1" customHeight="1" spans="1:7">
      <c r="A52" s="62"/>
      <c r="B52" s="70">
        <v>10360</v>
      </c>
      <c r="C52" s="60" t="s">
        <v>68</v>
      </c>
      <c r="D52" s="60" t="s">
        <v>30</v>
      </c>
      <c r="E52" s="71">
        <v>0.0029</v>
      </c>
      <c r="F52" s="72">
        <v>3494.23</v>
      </c>
      <c r="G52" s="65">
        <v>10.13</v>
      </c>
    </row>
    <row r="53" ht="19.4" hidden="1" customHeight="1" spans="1:7">
      <c r="A53" s="62"/>
      <c r="B53" s="59" t="s">
        <v>69</v>
      </c>
      <c r="C53" s="60" t="s">
        <v>70</v>
      </c>
      <c r="D53" s="60" t="s">
        <v>30</v>
      </c>
      <c r="E53" s="71">
        <v>0.0001</v>
      </c>
      <c r="F53" s="72">
        <v>2730.78</v>
      </c>
      <c r="G53" s="65">
        <v>0.27</v>
      </c>
    </row>
    <row r="54" ht="19.4" customHeight="1" spans="1:7">
      <c r="A54" s="76">
        <v>3</v>
      </c>
      <c r="B54" s="59"/>
      <c r="C54" s="66" t="s">
        <v>71</v>
      </c>
      <c r="D54" s="66" t="s">
        <v>49</v>
      </c>
      <c r="E54" s="75">
        <v>9</v>
      </c>
      <c r="F54" s="68">
        <v>1762.4</v>
      </c>
      <c r="G54" s="69">
        <v>15861.57</v>
      </c>
    </row>
    <row r="55" ht="19.4" hidden="1" customHeight="1" spans="1:7">
      <c r="A55" s="62"/>
      <c r="B55" s="70">
        <v>10023</v>
      </c>
      <c r="C55" s="60" t="s">
        <v>72</v>
      </c>
      <c r="D55" s="60" t="s">
        <v>30</v>
      </c>
      <c r="E55" s="71">
        <v>0.1989</v>
      </c>
      <c r="F55" s="72">
        <v>2553.4</v>
      </c>
      <c r="G55" s="65">
        <v>507.87</v>
      </c>
    </row>
    <row r="56" ht="19.4" hidden="1" customHeight="1" spans="1:7">
      <c r="A56" s="62"/>
      <c r="B56" s="70">
        <v>10026</v>
      </c>
      <c r="C56" s="60" t="s">
        <v>73</v>
      </c>
      <c r="D56" s="60" t="s">
        <v>30</v>
      </c>
      <c r="E56" s="71">
        <v>0.0855</v>
      </c>
      <c r="F56" s="72">
        <v>3728.15</v>
      </c>
      <c r="G56" s="65">
        <v>318.76</v>
      </c>
    </row>
    <row r="57" ht="24.75" hidden="1" customHeight="1" spans="1:7">
      <c r="A57" s="62"/>
      <c r="B57" s="59" t="s">
        <v>74</v>
      </c>
      <c r="C57" s="60" t="s">
        <v>75</v>
      </c>
      <c r="D57" s="60" t="s">
        <v>76</v>
      </c>
      <c r="E57" s="73">
        <v>0.234</v>
      </c>
      <c r="F57" s="72">
        <v>5344.37</v>
      </c>
      <c r="G57" s="65">
        <v>1250.58</v>
      </c>
    </row>
    <row r="58" ht="24.75" hidden="1" customHeight="1" spans="1:7">
      <c r="A58" s="62"/>
      <c r="B58" s="59" t="s">
        <v>77</v>
      </c>
      <c r="C58" s="60" t="s">
        <v>78</v>
      </c>
      <c r="D58" s="60" t="s">
        <v>30</v>
      </c>
      <c r="E58" s="71">
        <v>0.0014</v>
      </c>
      <c r="F58" s="72">
        <v>71653.07</v>
      </c>
      <c r="G58" s="65">
        <v>100.31</v>
      </c>
    </row>
    <row r="59" ht="19.4" hidden="1" customHeight="1" spans="1:7">
      <c r="A59" s="62"/>
      <c r="B59" s="70">
        <v>30067</v>
      </c>
      <c r="C59" s="60" t="s">
        <v>79</v>
      </c>
      <c r="D59" s="60" t="s">
        <v>30</v>
      </c>
      <c r="E59" s="71">
        <v>0.1665</v>
      </c>
      <c r="F59" s="72">
        <v>46895.87</v>
      </c>
      <c r="G59" s="65">
        <v>7808.16</v>
      </c>
    </row>
    <row r="60" ht="19.4" hidden="1" customHeight="1" spans="1:7">
      <c r="A60" s="62"/>
      <c r="B60" s="70">
        <v>30071</v>
      </c>
      <c r="C60" s="60" t="s">
        <v>80</v>
      </c>
      <c r="D60" s="60" t="s">
        <v>25</v>
      </c>
      <c r="E60" s="71">
        <v>0.1197</v>
      </c>
      <c r="F60" s="72">
        <v>1849.62</v>
      </c>
      <c r="G60" s="65">
        <v>221.4</v>
      </c>
    </row>
    <row r="61" ht="19.4" hidden="1" customHeight="1" spans="1:7">
      <c r="A61" s="62"/>
      <c r="B61" s="70">
        <v>30072</v>
      </c>
      <c r="C61" s="60" t="s">
        <v>81</v>
      </c>
      <c r="D61" s="60" t="s">
        <v>25</v>
      </c>
      <c r="E61" s="71">
        <v>0.5742</v>
      </c>
      <c r="F61" s="72">
        <v>2138.46</v>
      </c>
      <c r="G61" s="65">
        <v>1227.9</v>
      </c>
    </row>
    <row r="62" ht="19.4" hidden="1" customHeight="1" spans="1:7">
      <c r="A62" s="62"/>
      <c r="B62" s="70">
        <v>40097</v>
      </c>
      <c r="C62" s="60" t="s">
        <v>82</v>
      </c>
      <c r="D62" s="60" t="s">
        <v>30</v>
      </c>
      <c r="E62" s="71">
        <v>0.0153</v>
      </c>
      <c r="F62" s="72">
        <v>74600.72</v>
      </c>
      <c r="G62" s="65">
        <v>1141.39</v>
      </c>
    </row>
    <row r="63" ht="19.4" hidden="1" customHeight="1" spans="1:7">
      <c r="A63" s="62"/>
      <c r="B63" s="70">
        <v>40136</v>
      </c>
      <c r="C63" s="60" t="s">
        <v>83</v>
      </c>
      <c r="D63" s="60" t="s">
        <v>30</v>
      </c>
      <c r="E63" s="71">
        <v>0.0153</v>
      </c>
      <c r="F63" s="72">
        <v>2665.76</v>
      </c>
      <c r="G63" s="65">
        <v>40.79</v>
      </c>
    </row>
    <row r="64" ht="19.4" hidden="1" customHeight="1" spans="1:7">
      <c r="A64" s="62"/>
      <c r="B64" s="70">
        <v>40155</v>
      </c>
      <c r="C64" s="60" t="s">
        <v>84</v>
      </c>
      <c r="D64" s="60" t="s">
        <v>30</v>
      </c>
      <c r="E64" s="71">
        <v>0.0153</v>
      </c>
      <c r="F64" s="72">
        <v>24326.08</v>
      </c>
      <c r="G64" s="65">
        <v>372.19</v>
      </c>
    </row>
    <row r="65" ht="19.4" hidden="1" customHeight="1" spans="1:7">
      <c r="A65" s="62"/>
      <c r="B65" s="70">
        <v>40185</v>
      </c>
      <c r="C65" s="60" t="s">
        <v>85</v>
      </c>
      <c r="D65" s="60" t="s">
        <v>86</v>
      </c>
      <c r="E65" s="71">
        <v>0.1786</v>
      </c>
      <c r="F65" s="72">
        <v>7075.35</v>
      </c>
      <c r="G65" s="65">
        <v>1263.66</v>
      </c>
    </row>
    <row r="66" ht="19.4" hidden="1" customHeight="1" spans="1:7">
      <c r="A66" s="62"/>
      <c r="B66" s="70">
        <v>50106</v>
      </c>
      <c r="C66" s="60" t="s">
        <v>87</v>
      </c>
      <c r="D66" s="60" t="s">
        <v>88</v>
      </c>
      <c r="E66" s="83">
        <v>0.9</v>
      </c>
      <c r="F66" s="72">
        <v>1787.29</v>
      </c>
      <c r="G66" s="65">
        <v>1608.56</v>
      </c>
    </row>
    <row r="67" ht="19.4" customHeight="1" spans="1:7">
      <c r="A67" s="76">
        <v>4</v>
      </c>
      <c r="B67" s="59"/>
      <c r="C67" s="66" t="s">
        <v>89</v>
      </c>
      <c r="D67" s="66" t="s">
        <v>49</v>
      </c>
      <c r="E67" s="75">
        <v>10</v>
      </c>
      <c r="F67" s="68">
        <v>1762.68</v>
      </c>
      <c r="G67" s="69">
        <v>17626.84</v>
      </c>
    </row>
    <row r="68" ht="19.4" hidden="1" customHeight="1" spans="1:7">
      <c r="A68" s="62"/>
      <c r="B68" s="70">
        <v>10023</v>
      </c>
      <c r="C68" s="60" t="s">
        <v>72</v>
      </c>
      <c r="D68" s="60" t="s">
        <v>30</v>
      </c>
      <c r="E68" s="73">
        <v>0.221</v>
      </c>
      <c r="F68" s="72">
        <v>2553.4</v>
      </c>
      <c r="G68" s="65">
        <v>564.3</v>
      </c>
    </row>
    <row r="69" ht="19.4" hidden="1" customHeight="1" spans="1:7">
      <c r="A69" s="62"/>
      <c r="B69" s="70">
        <v>10026</v>
      </c>
      <c r="C69" s="60" t="s">
        <v>73</v>
      </c>
      <c r="D69" s="60" t="s">
        <v>30</v>
      </c>
      <c r="E69" s="73">
        <v>0.095</v>
      </c>
      <c r="F69" s="72">
        <v>3728.15</v>
      </c>
      <c r="G69" s="65">
        <v>354.17</v>
      </c>
    </row>
    <row r="70" ht="24.75" hidden="1" customHeight="1" spans="1:7">
      <c r="A70" s="62"/>
      <c r="B70" s="59" t="s">
        <v>74</v>
      </c>
      <c r="C70" s="60" t="s">
        <v>75</v>
      </c>
      <c r="D70" s="60" t="s">
        <v>76</v>
      </c>
      <c r="E70" s="72">
        <v>0.26</v>
      </c>
      <c r="F70" s="72">
        <v>5344.37</v>
      </c>
      <c r="G70" s="65">
        <v>1389.54</v>
      </c>
    </row>
    <row r="71" ht="24.75" hidden="1" customHeight="1" spans="1:7">
      <c r="A71" s="62"/>
      <c r="B71" s="59" t="s">
        <v>77</v>
      </c>
      <c r="C71" s="60" t="s">
        <v>78</v>
      </c>
      <c r="D71" s="60" t="s">
        <v>30</v>
      </c>
      <c r="E71" s="71">
        <v>0.0016</v>
      </c>
      <c r="F71" s="72">
        <v>71653.07</v>
      </c>
      <c r="G71" s="65">
        <v>114.64</v>
      </c>
    </row>
    <row r="72" ht="19.4" hidden="1" customHeight="1" spans="1:7">
      <c r="A72" s="62"/>
      <c r="B72" s="70">
        <v>30067</v>
      </c>
      <c r="C72" s="60" t="s">
        <v>79</v>
      </c>
      <c r="D72" s="60" t="s">
        <v>30</v>
      </c>
      <c r="E72" s="73">
        <v>0.185</v>
      </c>
      <c r="F72" s="72">
        <v>46895.87</v>
      </c>
      <c r="G72" s="65">
        <v>8675.74</v>
      </c>
    </row>
    <row r="73" ht="19.4" hidden="1" customHeight="1" spans="1:7">
      <c r="A73" s="62"/>
      <c r="B73" s="70">
        <v>30071</v>
      </c>
      <c r="C73" s="60" t="s">
        <v>80</v>
      </c>
      <c r="D73" s="60" t="s">
        <v>25</v>
      </c>
      <c r="E73" s="73">
        <v>0.133</v>
      </c>
      <c r="F73" s="72">
        <v>1849.62</v>
      </c>
      <c r="G73" s="65">
        <v>246</v>
      </c>
    </row>
    <row r="74" ht="19.4" hidden="1" customHeight="1" spans="1:7">
      <c r="A74" s="62"/>
      <c r="B74" s="70">
        <v>30072</v>
      </c>
      <c r="C74" s="60" t="s">
        <v>81</v>
      </c>
      <c r="D74" s="60" t="s">
        <v>25</v>
      </c>
      <c r="E74" s="73">
        <v>0.638</v>
      </c>
      <c r="F74" s="72">
        <v>2138.46</v>
      </c>
      <c r="G74" s="65">
        <v>1364.34</v>
      </c>
    </row>
    <row r="75" ht="19.4" hidden="1" customHeight="1" spans="1:7">
      <c r="A75" s="62"/>
      <c r="B75" s="70">
        <v>40097</v>
      </c>
      <c r="C75" s="60" t="s">
        <v>82</v>
      </c>
      <c r="D75" s="60" t="s">
        <v>30</v>
      </c>
      <c r="E75" s="73">
        <v>0.017</v>
      </c>
      <c r="F75" s="72">
        <v>74600.72</v>
      </c>
      <c r="G75" s="65">
        <v>1268.21</v>
      </c>
    </row>
    <row r="76" ht="19.4" hidden="1" customHeight="1" spans="1:7">
      <c r="A76" s="62"/>
      <c r="B76" s="70">
        <v>40136</v>
      </c>
      <c r="C76" s="60" t="s">
        <v>83</v>
      </c>
      <c r="D76" s="60" t="s">
        <v>30</v>
      </c>
      <c r="E76" s="73">
        <v>0.017</v>
      </c>
      <c r="F76" s="72">
        <v>2665.76</v>
      </c>
      <c r="G76" s="65">
        <v>45.32</v>
      </c>
    </row>
    <row r="77" ht="19.4" hidden="1" customHeight="1" spans="1:7">
      <c r="A77" s="62"/>
      <c r="B77" s="70">
        <v>40155</v>
      </c>
      <c r="C77" s="60" t="s">
        <v>84</v>
      </c>
      <c r="D77" s="60" t="s">
        <v>30</v>
      </c>
      <c r="E77" s="73">
        <v>0.017</v>
      </c>
      <c r="F77" s="72">
        <v>24326.08</v>
      </c>
      <c r="G77" s="65">
        <v>413.54</v>
      </c>
    </row>
    <row r="78" ht="19.4" hidden="1" customHeight="1" spans="1:7">
      <c r="A78" s="62"/>
      <c r="B78" s="70">
        <v>40185</v>
      </c>
      <c r="C78" s="60" t="s">
        <v>85</v>
      </c>
      <c r="D78" s="60" t="s">
        <v>86</v>
      </c>
      <c r="E78" s="71">
        <v>0.1984</v>
      </c>
      <c r="F78" s="72">
        <v>7075.35</v>
      </c>
      <c r="G78" s="65">
        <v>1403.75</v>
      </c>
    </row>
    <row r="79" ht="19.4" hidden="1" customHeight="1" spans="1:7">
      <c r="A79" s="62"/>
      <c r="B79" s="70">
        <v>50106</v>
      </c>
      <c r="C79" s="60" t="s">
        <v>87</v>
      </c>
      <c r="D79" s="60" t="s">
        <v>88</v>
      </c>
      <c r="E79" s="84">
        <v>1</v>
      </c>
      <c r="F79" s="72">
        <v>1787.29</v>
      </c>
      <c r="G79" s="65">
        <v>1787.29</v>
      </c>
    </row>
    <row r="80" ht="19.4" customHeight="1" spans="1:7">
      <c r="A80" s="85">
        <v>5</v>
      </c>
      <c r="B80" s="86"/>
      <c r="C80" s="87" t="s">
        <v>90</v>
      </c>
      <c r="D80" s="87" t="s">
        <v>49</v>
      </c>
      <c r="E80" s="88">
        <v>26</v>
      </c>
      <c r="F80" s="89">
        <v>57.04</v>
      </c>
      <c r="G80" s="90">
        <v>1482.98</v>
      </c>
    </row>
    <row r="81" ht="16.95" hidden="1" customHeight="1" spans="1:7">
      <c r="A81" s="82"/>
      <c r="B81" s="48"/>
      <c r="C81" s="49"/>
      <c r="D81" s="49"/>
      <c r="E81" s="49"/>
      <c r="F81" s="49"/>
      <c r="G81" s="49"/>
    </row>
    <row r="82" ht="31.25" hidden="1" customHeight="1" spans="1:7">
      <c r="A82" s="47" t="s">
        <v>0</v>
      </c>
      <c r="B82" s="48"/>
      <c r="C82" s="49"/>
      <c r="D82" s="49"/>
      <c r="E82" s="49"/>
      <c r="F82" s="49"/>
      <c r="G82" s="49"/>
    </row>
    <row r="83" ht="14.4" hidden="1" customHeight="1" spans="1:7">
      <c r="A83" s="51" t="s">
        <v>1</v>
      </c>
      <c r="B83" s="49"/>
      <c r="C83" s="49"/>
      <c r="D83" s="48"/>
      <c r="E83" s="49"/>
      <c r="F83" s="52"/>
      <c r="G83" s="52"/>
    </row>
    <row r="84" ht="14.4" hidden="1" customHeight="1" spans="1:7">
      <c r="A84" s="53" t="s">
        <v>2</v>
      </c>
      <c r="B84" s="48"/>
      <c r="C84" s="49"/>
      <c r="D84" s="49"/>
      <c r="E84" s="49"/>
      <c r="F84" s="54" t="s">
        <v>3</v>
      </c>
      <c r="G84" s="49"/>
    </row>
    <row r="85" ht="20.15" hidden="1" customHeight="1" spans="1:7">
      <c r="A85" s="55" t="s">
        <v>4</v>
      </c>
      <c r="B85" s="56" t="s">
        <v>5</v>
      </c>
      <c r="C85" s="56" t="s">
        <v>6</v>
      </c>
      <c r="D85" s="56" t="s">
        <v>7</v>
      </c>
      <c r="E85" s="56" t="s">
        <v>8</v>
      </c>
      <c r="F85" s="56" t="s">
        <v>9</v>
      </c>
      <c r="G85" s="57" t="s">
        <v>10</v>
      </c>
    </row>
    <row r="86" ht="17.25" hidden="1" customHeight="1" spans="1:7">
      <c r="A86" s="58"/>
      <c r="B86" s="59"/>
      <c r="C86" s="59"/>
      <c r="D86" s="60"/>
      <c r="E86" s="59"/>
      <c r="F86" s="60"/>
      <c r="G86" s="61"/>
    </row>
    <row r="87" ht="9.35" hidden="1" customHeight="1" spans="1:7">
      <c r="A87" s="58"/>
      <c r="B87" s="59"/>
      <c r="C87" s="59"/>
      <c r="D87" s="60"/>
      <c r="E87" s="59"/>
      <c r="F87" s="59"/>
      <c r="G87" s="61"/>
    </row>
    <row r="88" ht="14.4" hidden="1" customHeight="1" spans="1:7">
      <c r="A88" s="58"/>
      <c r="B88" s="60" t="s">
        <v>11</v>
      </c>
      <c r="C88" s="60" t="s">
        <v>12</v>
      </c>
      <c r="D88" s="60" t="s">
        <v>13</v>
      </c>
      <c r="E88" s="60" t="s">
        <v>14</v>
      </c>
      <c r="F88" s="60" t="s">
        <v>15</v>
      </c>
      <c r="G88" s="61" t="s">
        <v>16</v>
      </c>
    </row>
    <row r="89" ht="24.75" hidden="1" customHeight="1" spans="1:7">
      <c r="A89" s="62"/>
      <c r="B89" s="70">
        <v>50096</v>
      </c>
      <c r="C89" s="60" t="s">
        <v>91</v>
      </c>
      <c r="D89" s="60" t="s">
        <v>65</v>
      </c>
      <c r="E89" s="71">
        <v>0.26</v>
      </c>
      <c r="F89" s="72">
        <v>1076.15</v>
      </c>
      <c r="G89" s="65">
        <v>279.8</v>
      </c>
    </row>
    <row r="90" ht="24.75" hidden="1" customHeight="1" spans="1:7">
      <c r="A90" s="62"/>
      <c r="B90" s="70">
        <v>50106</v>
      </c>
      <c r="C90" s="60" t="s">
        <v>92</v>
      </c>
      <c r="D90" s="60" t="s">
        <v>88</v>
      </c>
      <c r="E90" s="71">
        <v>2.6</v>
      </c>
      <c r="F90" s="72">
        <v>178</v>
      </c>
      <c r="G90" s="65">
        <v>462.8</v>
      </c>
    </row>
    <row r="91" ht="19.4" hidden="1" customHeight="1" spans="1:7">
      <c r="A91" s="62"/>
      <c r="B91" s="70">
        <v>50103</v>
      </c>
      <c r="C91" s="60" t="s">
        <v>87</v>
      </c>
      <c r="D91" s="60" t="s">
        <v>88</v>
      </c>
      <c r="E91" s="71">
        <v>2.6</v>
      </c>
      <c r="F91" s="72">
        <v>284.76</v>
      </c>
      <c r="G91" s="65">
        <v>740.38</v>
      </c>
    </row>
    <row r="92" ht="19.4" customHeight="1" spans="1:7">
      <c r="A92" s="76">
        <v>6</v>
      </c>
      <c r="B92" s="59"/>
      <c r="C92" s="66" t="s">
        <v>93</v>
      </c>
      <c r="D92" s="66" t="s">
        <v>49</v>
      </c>
      <c r="E92" s="75">
        <v>6</v>
      </c>
      <c r="F92" s="68">
        <v>42.26</v>
      </c>
      <c r="G92" s="69">
        <v>253.55</v>
      </c>
    </row>
    <row r="93" ht="19.4" hidden="1" customHeight="1" spans="1:7">
      <c r="A93" s="62"/>
      <c r="B93" s="70">
        <v>10002</v>
      </c>
      <c r="C93" s="60" t="s">
        <v>94</v>
      </c>
      <c r="D93" s="60" t="s">
        <v>30</v>
      </c>
      <c r="E93" s="71">
        <v>0.0012</v>
      </c>
      <c r="F93" s="72">
        <v>811.62</v>
      </c>
      <c r="G93" s="65">
        <v>0.97</v>
      </c>
    </row>
    <row r="94" ht="19.4" hidden="1" customHeight="1" spans="1:7">
      <c r="A94" s="62"/>
      <c r="B94" s="70">
        <v>40129</v>
      </c>
      <c r="C94" s="60" t="s">
        <v>95</v>
      </c>
      <c r="D94" s="60" t="s">
        <v>30</v>
      </c>
      <c r="E94" s="71">
        <v>0.0019</v>
      </c>
      <c r="F94" s="72">
        <v>78195.96</v>
      </c>
      <c r="G94" s="65">
        <v>148.57</v>
      </c>
    </row>
    <row r="95" ht="19.4" hidden="1" customHeight="1" spans="1:7">
      <c r="A95" s="62"/>
      <c r="B95" s="70">
        <v>40185</v>
      </c>
      <c r="C95" s="60" t="s">
        <v>96</v>
      </c>
      <c r="D95" s="60" t="s">
        <v>86</v>
      </c>
      <c r="E95" s="71">
        <v>0.0147</v>
      </c>
      <c r="F95" s="72">
        <v>7075.35</v>
      </c>
      <c r="G95" s="65">
        <v>104.01</v>
      </c>
    </row>
    <row r="96" ht="24.75" customHeight="1" spans="1:7">
      <c r="A96" s="76">
        <v>7</v>
      </c>
      <c r="B96" s="59"/>
      <c r="C96" s="66" t="s">
        <v>97</v>
      </c>
      <c r="D96" s="66" t="s">
        <v>42</v>
      </c>
      <c r="E96" s="75">
        <v>400</v>
      </c>
      <c r="F96" s="68">
        <v>2.9</v>
      </c>
      <c r="G96" s="69">
        <v>1160</v>
      </c>
    </row>
    <row r="97" ht="24.75" hidden="1" customHeight="1" spans="1:7">
      <c r="A97" s="62"/>
      <c r="B97" s="59"/>
      <c r="C97" s="60" t="s">
        <v>97</v>
      </c>
      <c r="D97" s="60" t="s">
        <v>42</v>
      </c>
      <c r="E97" s="84">
        <v>400</v>
      </c>
      <c r="F97" s="72">
        <v>2.9</v>
      </c>
      <c r="G97" s="65">
        <v>1160</v>
      </c>
    </row>
    <row r="98" ht="19.4" hidden="1" customHeight="1" spans="1:7">
      <c r="A98" s="62" t="s">
        <v>98</v>
      </c>
      <c r="B98" s="59"/>
      <c r="C98" s="60" t="s">
        <v>99</v>
      </c>
      <c r="D98" s="60"/>
      <c r="E98" s="63"/>
      <c r="F98" s="63"/>
      <c r="G98" s="64">
        <v>12029.61</v>
      </c>
    </row>
    <row r="99" ht="24.75" customHeight="1" spans="1:7">
      <c r="A99" s="62" t="s">
        <v>21</v>
      </c>
      <c r="B99" s="59"/>
      <c r="C99" s="66" t="s">
        <v>100</v>
      </c>
      <c r="D99" s="66" t="s">
        <v>49</v>
      </c>
      <c r="E99" s="75">
        <v>20</v>
      </c>
      <c r="F99" s="68">
        <v>601.48</v>
      </c>
      <c r="G99" s="69">
        <v>12029.61</v>
      </c>
    </row>
    <row r="100" ht="19.4" hidden="1" customHeight="1" spans="1:7">
      <c r="A100" s="62"/>
      <c r="B100" s="70">
        <v>10017</v>
      </c>
      <c r="C100" s="60" t="s">
        <v>50</v>
      </c>
      <c r="D100" s="60" t="s">
        <v>30</v>
      </c>
      <c r="E100" s="73">
        <v>0.898</v>
      </c>
      <c r="F100" s="72">
        <v>1144.71</v>
      </c>
      <c r="G100" s="65">
        <v>1027.95</v>
      </c>
    </row>
    <row r="101" ht="19.4" hidden="1" customHeight="1" spans="1:7">
      <c r="A101" s="62"/>
      <c r="B101" s="70">
        <v>10358</v>
      </c>
      <c r="C101" s="60" t="s">
        <v>101</v>
      </c>
      <c r="D101" s="60" t="s">
        <v>25</v>
      </c>
      <c r="E101" s="72">
        <v>0.36</v>
      </c>
      <c r="F101" s="72">
        <v>529.85</v>
      </c>
      <c r="G101" s="65">
        <v>190.75</v>
      </c>
    </row>
    <row r="102" ht="19.4" hidden="1" customHeight="1" spans="1:7">
      <c r="A102" s="62"/>
      <c r="B102" s="70">
        <v>50110</v>
      </c>
      <c r="C102" s="60" t="s">
        <v>102</v>
      </c>
      <c r="D102" s="60" t="s">
        <v>103</v>
      </c>
      <c r="E102" s="72">
        <v>6</v>
      </c>
      <c r="F102" s="72">
        <v>1316.12</v>
      </c>
      <c r="G102" s="65">
        <v>7896.72</v>
      </c>
    </row>
    <row r="103" ht="19.4" hidden="1" customHeight="1" spans="1:7">
      <c r="A103" s="62"/>
      <c r="B103" s="70">
        <v>10360</v>
      </c>
      <c r="C103" s="60" t="s">
        <v>51</v>
      </c>
      <c r="D103" s="60" t="s">
        <v>30</v>
      </c>
      <c r="E103" s="73">
        <v>0.834</v>
      </c>
      <c r="F103" s="72">
        <v>3494.23</v>
      </c>
      <c r="G103" s="65">
        <v>2914.19</v>
      </c>
    </row>
    <row r="104" ht="19.4" hidden="1" customHeight="1" spans="1:7">
      <c r="A104" s="62" t="s">
        <v>104</v>
      </c>
      <c r="B104" s="59"/>
      <c r="C104" s="60" t="s">
        <v>105</v>
      </c>
      <c r="D104" s="60"/>
      <c r="E104" s="63"/>
      <c r="F104" s="63"/>
      <c r="G104" s="64">
        <v>253333.98</v>
      </c>
    </row>
    <row r="105" ht="19.4" customHeight="1" spans="1:7">
      <c r="A105" s="62" t="s">
        <v>19</v>
      </c>
      <c r="B105" s="59"/>
      <c r="C105" s="66" t="s">
        <v>106</v>
      </c>
      <c r="D105" s="66" t="s">
        <v>42</v>
      </c>
      <c r="E105" s="75">
        <v>3100</v>
      </c>
      <c r="F105" s="68">
        <v>79.44</v>
      </c>
      <c r="G105" s="69">
        <v>246265.2</v>
      </c>
    </row>
    <row r="106" ht="19.4" hidden="1" customHeight="1" spans="1:7">
      <c r="A106" s="62"/>
      <c r="B106" s="70">
        <v>10002</v>
      </c>
      <c r="C106" s="60" t="s">
        <v>107</v>
      </c>
      <c r="D106" s="60" t="s">
        <v>30</v>
      </c>
      <c r="E106" s="72">
        <v>13.02</v>
      </c>
      <c r="F106" s="72">
        <v>811.62</v>
      </c>
      <c r="G106" s="65">
        <v>10567.29</v>
      </c>
    </row>
    <row r="107" ht="19.4" hidden="1" customHeight="1" spans="1:7">
      <c r="A107" s="62"/>
      <c r="B107" s="70">
        <v>10358</v>
      </c>
      <c r="C107" s="60" t="s">
        <v>101</v>
      </c>
      <c r="D107" s="60" t="s">
        <v>25</v>
      </c>
      <c r="E107" s="73">
        <v>24.8</v>
      </c>
      <c r="F107" s="72">
        <v>258.01</v>
      </c>
      <c r="G107" s="65">
        <v>6398.65</v>
      </c>
    </row>
    <row r="108" ht="24.75" hidden="1" customHeight="1" spans="1:7">
      <c r="A108" s="62"/>
      <c r="B108" s="59" t="s">
        <v>108</v>
      </c>
      <c r="C108" s="60" t="s">
        <v>109</v>
      </c>
      <c r="D108" s="60" t="s">
        <v>35</v>
      </c>
      <c r="E108" s="72">
        <v>2.48</v>
      </c>
      <c r="F108" s="72">
        <v>90775.98</v>
      </c>
      <c r="G108" s="65">
        <v>225124.43</v>
      </c>
    </row>
    <row r="109" ht="19.4" hidden="1" customHeight="1" spans="1:7">
      <c r="A109" s="62"/>
      <c r="B109" s="70">
        <v>80049</v>
      </c>
      <c r="C109" s="60" t="s">
        <v>110</v>
      </c>
      <c r="D109" s="60" t="s">
        <v>103</v>
      </c>
      <c r="E109" s="72">
        <v>49.6</v>
      </c>
      <c r="F109" s="72">
        <v>84.17</v>
      </c>
      <c r="G109" s="65">
        <v>4174.83</v>
      </c>
    </row>
    <row r="110" ht="19.4" customHeight="1" spans="1:7">
      <c r="A110" s="62" t="s">
        <v>98</v>
      </c>
      <c r="B110" s="59"/>
      <c r="C110" s="66" t="s">
        <v>111</v>
      </c>
      <c r="D110" s="66" t="s">
        <v>42</v>
      </c>
      <c r="E110" s="75">
        <v>62</v>
      </c>
      <c r="F110" s="68">
        <v>114.01</v>
      </c>
      <c r="G110" s="69">
        <v>7068.78</v>
      </c>
    </row>
    <row r="111" ht="19.4" hidden="1" customHeight="1" spans="1:7">
      <c r="A111" s="62"/>
      <c r="B111" s="70">
        <v>10002</v>
      </c>
      <c r="C111" s="60" t="s">
        <v>107</v>
      </c>
      <c r="D111" s="60" t="s">
        <v>30</v>
      </c>
      <c r="E111" s="71">
        <v>0.2976</v>
      </c>
      <c r="F111" s="72">
        <v>811.62</v>
      </c>
      <c r="G111" s="65">
        <v>241.54</v>
      </c>
    </row>
    <row r="112" ht="19.4" hidden="1" customHeight="1" spans="1:7">
      <c r="A112" s="62"/>
      <c r="B112" s="70">
        <v>10358</v>
      </c>
      <c r="C112" s="60" t="s">
        <v>101</v>
      </c>
      <c r="D112" s="60" t="s">
        <v>25</v>
      </c>
      <c r="E112" s="73">
        <v>0.496</v>
      </c>
      <c r="F112" s="72">
        <v>258.01</v>
      </c>
      <c r="G112" s="65">
        <v>127.97</v>
      </c>
    </row>
    <row r="113" ht="24.75" hidden="1" customHeight="1" spans="1:7">
      <c r="A113" s="62"/>
      <c r="B113" s="59" t="s">
        <v>108</v>
      </c>
      <c r="C113" s="60" t="s">
        <v>109</v>
      </c>
      <c r="D113" s="60" t="s">
        <v>35</v>
      </c>
      <c r="E113" s="71">
        <v>0.0738</v>
      </c>
      <c r="F113" s="72">
        <v>90775.98</v>
      </c>
      <c r="G113" s="65">
        <v>6699.27</v>
      </c>
    </row>
    <row r="114" ht="19.4" hidden="1" customHeight="1" spans="1:7">
      <c r="A114" s="62"/>
      <c r="B114" s="59"/>
      <c r="C114" s="60"/>
      <c r="D114" s="60"/>
      <c r="E114" s="63"/>
      <c r="F114" s="63"/>
      <c r="G114" s="74"/>
    </row>
    <row r="115" ht="19.4" hidden="1" customHeight="1" spans="1:7">
      <c r="A115" s="62"/>
      <c r="B115" s="59"/>
      <c r="C115" s="60"/>
      <c r="D115" s="60"/>
      <c r="E115" s="63"/>
      <c r="F115" s="63"/>
      <c r="G115" s="74"/>
    </row>
    <row r="116" ht="19.4" hidden="1" customHeight="1" spans="1:7">
      <c r="A116" s="62"/>
      <c r="B116" s="59"/>
      <c r="C116" s="60"/>
      <c r="D116" s="60"/>
      <c r="E116" s="63"/>
      <c r="F116" s="63"/>
      <c r="G116" s="74"/>
    </row>
    <row r="117" ht="19.4" hidden="1" customHeight="1" spans="1:7">
      <c r="A117" s="62"/>
      <c r="B117" s="59"/>
      <c r="C117" s="60"/>
      <c r="D117" s="60"/>
      <c r="E117" s="63"/>
      <c r="F117" s="63"/>
      <c r="G117" s="74"/>
    </row>
    <row r="118" ht="19.4" hidden="1" customHeight="1" spans="1:7">
      <c r="A118" s="77" t="s">
        <v>112</v>
      </c>
      <c r="B118" s="86"/>
      <c r="C118" s="79"/>
      <c r="D118" s="79"/>
      <c r="E118" s="91"/>
      <c r="F118" s="91"/>
      <c r="G118" s="81">
        <v>2622716.33</v>
      </c>
    </row>
    <row r="119" ht="24.75" hidden="1" customHeight="1" spans="1:7">
      <c r="A119" s="92" t="s">
        <v>113</v>
      </c>
      <c r="B119" s="49"/>
      <c r="C119" s="49"/>
      <c r="D119" s="48"/>
      <c r="E119" s="49"/>
      <c r="F119" s="52"/>
      <c r="G119" s="52"/>
    </row>
    <row r="120" ht="10.25" customHeight="1" spans="1:7">
      <c r="A120" s="82"/>
      <c r="B120" s="48"/>
      <c r="C120" s="49"/>
      <c r="D120" s="49"/>
      <c r="E120" s="49"/>
      <c r="F120" s="49"/>
      <c r="G120" s="49"/>
    </row>
    <row r="121" ht="10.25" customHeight="1" spans="1:7">
      <c r="A121" s="48"/>
      <c r="B121" s="49"/>
      <c r="C121" s="48"/>
      <c r="D121" s="48"/>
      <c r="E121" s="52"/>
      <c r="F121" s="52"/>
      <c r="G121" s="52"/>
    </row>
  </sheetData>
  <autoFilter ref="A5:G119">
    <filterColumn colId="2">
      <colorFilter dxfId="0"/>
    </filterColumn>
    <extLst/>
  </autoFilter>
  <mergeCells count="38">
    <mergeCell ref="A1:G1"/>
    <mergeCell ref="A2:G2"/>
    <mergeCell ref="A3:E3"/>
    <mergeCell ref="F3:G3"/>
    <mergeCell ref="A42:G42"/>
    <mergeCell ref="A43:G43"/>
    <mergeCell ref="A44:E44"/>
    <mergeCell ref="F44:G44"/>
    <mergeCell ref="A81:G81"/>
    <mergeCell ref="A82:G82"/>
    <mergeCell ref="A83:G83"/>
    <mergeCell ref="A84:E84"/>
    <mergeCell ref="F84:G84"/>
    <mergeCell ref="A119:G119"/>
    <mergeCell ref="A4:A7"/>
    <mergeCell ref="A45:A48"/>
    <mergeCell ref="A85:A88"/>
    <mergeCell ref="B4:B6"/>
    <mergeCell ref="B45:B47"/>
    <mergeCell ref="B85:B87"/>
    <mergeCell ref="C4:C6"/>
    <mergeCell ref="C45:C47"/>
    <mergeCell ref="C85:C87"/>
    <mergeCell ref="D4:D6"/>
    <mergeCell ref="D45:D47"/>
    <mergeCell ref="D85:D87"/>
    <mergeCell ref="E4:E6"/>
    <mergeCell ref="E45:E47"/>
    <mergeCell ref="E85:E87"/>
    <mergeCell ref="F4:F6"/>
    <mergeCell ref="F45:F47"/>
    <mergeCell ref="F85:F87"/>
    <mergeCell ref="G4:G6"/>
    <mergeCell ref="G45:G47"/>
    <mergeCell ref="G85:G87"/>
    <mergeCell ref="H1:H3"/>
    <mergeCell ref="A40:G41"/>
    <mergeCell ref="A120:G12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IS8"/>
  <sheetViews>
    <sheetView tabSelected="1" view="pageBreakPreview" zoomScaleNormal="100" zoomScaleSheetLayoutView="100" workbookViewId="0">
      <pane xSplit="2" ySplit="4" topLeftCell="C5" activePane="bottomRight" state="frozen"/>
      <selection/>
      <selection pane="topRight"/>
      <selection pane="bottomLeft"/>
      <selection pane="bottomRight" activeCell="G14" sqref="G14"/>
    </sheetView>
  </sheetViews>
  <sheetFormatPr defaultColWidth="8.725" defaultRowHeight="14.25" outlineLevelRow="7"/>
  <cols>
    <col min="1" max="1" width="6.525" style="5" customWidth="1"/>
    <col min="2" max="2" width="15.625" style="5" customWidth="1"/>
    <col min="3" max="3" width="52.8166666666667" style="4" customWidth="1"/>
    <col min="4" max="4" width="12.3666666666667" style="5" customWidth="1"/>
    <col min="5" max="5" width="13.725" style="6" customWidth="1"/>
    <col min="6" max="7" width="13.725" style="5" customWidth="1"/>
    <col min="8" max="8" width="15.275" style="7"/>
    <col min="9" max="9" width="12.725" style="7"/>
    <col min="10" max="253" width="8.725" style="4"/>
    <col min="254" max="16384" width="8.725" style="1"/>
  </cols>
  <sheetData>
    <row r="1" s="1" customFormat="1" ht="20.25" spans="1:7">
      <c r="A1" s="8" t="s">
        <v>115</v>
      </c>
      <c r="B1" s="9"/>
      <c r="C1" s="9"/>
      <c r="D1" s="9"/>
      <c r="E1" s="10"/>
      <c r="F1" s="11"/>
      <c r="G1" s="11"/>
    </row>
    <row r="2" s="2" customFormat="1" ht="15" spans="1:7">
      <c r="A2" s="12" t="s">
        <v>116</v>
      </c>
      <c r="B2" s="12"/>
      <c r="C2" s="13"/>
      <c r="D2" s="13"/>
      <c r="E2" s="14"/>
      <c r="F2" s="15"/>
      <c r="G2" s="16" t="s">
        <v>3</v>
      </c>
    </row>
    <row r="3" s="2" customFormat="1" spans="1:7">
      <c r="A3" s="17" t="s">
        <v>4</v>
      </c>
      <c r="B3" s="18" t="s">
        <v>117</v>
      </c>
      <c r="C3" s="18" t="s">
        <v>118</v>
      </c>
      <c r="D3" s="18" t="s">
        <v>7</v>
      </c>
      <c r="E3" s="19" t="s">
        <v>8</v>
      </c>
      <c r="F3" s="20" t="s">
        <v>119</v>
      </c>
      <c r="G3" s="21" t="s">
        <v>120</v>
      </c>
    </row>
    <row r="4" s="2" customFormat="1" ht="12" spans="1:7">
      <c r="A4" s="22"/>
      <c r="B4" s="23" t="s">
        <v>121</v>
      </c>
      <c r="C4" s="23"/>
      <c r="D4" s="23" t="s">
        <v>122</v>
      </c>
      <c r="E4" s="24"/>
      <c r="F4" s="25"/>
      <c r="G4" s="26">
        <f>G5</f>
        <v>225201.508816</v>
      </c>
    </row>
    <row r="5" s="3" customFormat="1" ht="12" spans="1:7">
      <c r="A5" s="27" t="s">
        <v>17</v>
      </c>
      <c r="B5" s="28" t="s">
        <v>123</v>
      </c>
      <c r="C5" s="28"/>
      <c r="D5" s="29" t="s">
        <v>122</v>
      </c>
      <c r="E5" s="30"/>
      <c r="F5" s="31"/>
      <c r="G5" s="32">
        <f>SUM(G6:G7)</f>
        <v>225201.508816</v>
      </c>
    </row>
    <row r="6" s="4" customFormat="1" ht="130" customHeight="1" spans="1:7">
      <c r="A6" s="33">
        <v>1</v>
      </c>
      <c r="B6" s="34" t="s">
        <v>124</v>
      </c>
      <c r="C6" s="35" t="s">
        <v>125</v>
      </c>
      <c r="D6" s="34" t="s">
        <v>23</v>
      </c>
      <c r="E6" s="36">
        <v>1.5596</v>
      </c>
      <c r="F6" s="37">
        <v>129558.94</v>
      </c>
      <c r="G6" s="38">
        <f>E6*F6+0.01</f>
        <v>202060.132824</v>
      </c>
    </row>
    <row r="7" s="4" customFormat="1" ht="72.75" spans="1:9">
      <c r="A7" s="39">
        <v>2</v>
      </c>
      <c r="B7" s="40" t="s">
        <v>18</v>
      </c>
      <c r="C7" s="41" t="s">
        <v>126</v>
      </c>
      <c r="D7" s="40" t="s">
        <v>23</v>
      </c>
      <c r="E7" s="42">
        <v>1.5596</v>
      </c>
      <c r="F7" s="43">
        <v>14838.02</v>
      </c>
      <c r="G7" s="44">
        <f>E7*F7</f>
        <v>23141.375992</v>
      </c>
      <c r="H7" s="45"/>
      <c r="I7" s="7"/>
    </row>
    <row r="8" s="1" customFormat="1" ht="29" customHeight="1" spans="1:253">
      <c r="A8" s="46" t="s">
        <v>127</v>
      </c>
      <c r="B8" s="46"/>
      <c r="C8" s="46"/>
      <c r="D8" s="46"/>
      <c r="E8" s="46"/>
      <c r="F8" s="46"/>
      <c r="G8" s="46"/>
      <c r="H8" s="7"/>
      <c r="I8" s="7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</row>
  </sheetData>
  <mergeCells count="4">
    <mergeCell ref="A1:G1"/>
    <mergeCell ref="A2:B2"/>
    <mergeCell ref="B5:C5"/>
    <mergeCell ref="A8:G8"/>
  </mergeCells>
  <pageMargins left="0.590277777777778" right="0.590277777777778" top="0.590277777777778" bottom="0.979861111111111" header="0.507638888888889" footer="0.507638888888889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表3-1  工程施工费预算表</vt:lpstr>
      <vt:lpstr>清单整理</vt:lpstr>
      <vt:lpstr>璧山区三合镇天星村等(3)个村农村建设用地复垦项目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Administrator</cp:lastModifiedBy>
  <dcterms:created xsi:type="dcterms:W3CDTF">2022-05-12T13:14:00Z</dcterms:created>
  <dcterms:modified xsi:type="dcterms:W3CDTF">2022-09-08T07:57:04Z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2.3.0</vt:lpwstr>
  </property>
  <property fmtid="{D5CDD505-2E9C-101B-9397-08002B2CF9AE}" pid="4" name="ICV">
    <vt:lpwstr>07BB620F70984E52B71AC5923208D803</vt:lpwstr>
  </property>
  <property fmtid="{D5CDD505-2E9C-101B-9397-08002B2CF9AE}" pid="5" name="KSOProductBuildVer">
    <vt:lpwstr>2052-11.1.0.9208</vt:lpwstr>
  </property>
</Properties>
</file>