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tabRatio="812" activeTab="1"/>
  </bookViews>
  <sheets>
    <sheet name="汇总表（上报）" sheetId="12" r:id="rId1"/>
    <sheet name="审核汇总表" sheetId="4" r:id="rId2"/>
  </sheets>
  <definedNames>
    <definedName name="_xlnm._FilterDatabase" localSheetId="1" hidden="1">审核汇总表!$A$1:$E$13</definedName>
    <definedName name="_xlnm.Print_Area" localSheetId="1">审核汇总表!$A$1:$E$13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<sst xmlns="http://schemas.openxmlformats.org/spreadsheetml/2006/main" count="27" uniqueCount="22">
  <si>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工程预算审核汇总表</t>
  </si>
  <si>
    <t>工程名称：璧山区健龙镇黑凼沟流域整治项目</t>
  </si>
  <si>
    <t>金额单位：万元</t>
  </si>
  <si>
    <t>分项工程名称</t>
  </si>
  <si>
    <t>送审金额</t>
  </si>
  <si>
    <t>审增金额</t>
  </si>
  <si>
    <t>审减金额</t>
  </si>
  <si>
    <t>审核金额</t>
  </si>
  <si>
    <t>璧山区健龙镇黑凼沟流域整治项目</t>
  </si>
  <si>
    <t>工程预算审核情况汇总表</t>
  </si>
  <si>
    <t>单位：万元</t>
  </si>
  <si>
    <t>审定金额</t>
  </si>
  <si>
    <t>合计</t>
  </si>
  <si>
    <t>一、扣除不纳入本次审核范围金额</t>
  </si>
  <si>
    <t>1、独立费用</t>
  </si>
  <si>
    <t>二、纳入审核范围金额</t>
  </si>
  <si>
    <t>1、建筑工程</t>
  </si>
  <si>
    <t>2、机电设备及安装工程</t>
  </si>
  <si>
    <t>3、金属结构设备及安装工程</t>
  </si>
  <si>
    <t>4、施工临时工程</t>
  </si>
  <si>
    <t>（1）其他临时工程</t>
  </si>
  <si>
    <t>（2）安全生产费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</si>
</sst>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4"/>
      <color theme="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Zeros="0" view="pageBreakPreview" zoomScaleNormal="115" topLeftCell="B1" workbookViewId="0">
      <selection activeCell="H4" sqref="H4"/>
    </sheetView>
  </sheetViews>
  <sheetFormatPr defaultColWidth="9" defaultRowHeight="14.25" outlineLevelRow="5" outlineLevelCol="5"/>
  <cols>
    <col min="1" max="1" width="48.2166666666667" style="31" customWidth="1"/>
    <col min="2" max="2" width="22.3333333333333" style="31" customWidth="1"/>
    <col min="3" max="3" width="23" style="31" customWidth="1"/>
    <col min="4" max="4" width="24" style="31" customWidth="1"/>
    <col min="5" max="5" width="22.3333333333333" style="31" customWidth="1"/>
    <col min="6" max="6" width="9" style="31" hidden="1" customWidth="1"/>
    <col min="7" max="7" width="13.75" style="31"/>
    <col min="8" max="16384" width="9" style="31"/>
  </cols>
  <sheetData>
    <row r="1" ht="69" customHeight="1" spans="1:5">
      <c r="A1" s="32" t="s">
        <v>0</v>
      </c>
      <c r="B1" s="32"/>
      <c r="C1" s="32"/>
      <c r="D1" s="32"/>
      <c r="E1" s="32"/>
    </row>
    <row r="2" ht="35.1" customHeight="1" spans="1:5">
      <c r="A2" s="33" t="s">
        <v>1</v>
      </c>
      <c r="B2" s="33"/>
      <c r="C2" s="33"/>
      <c r="D2" s="33"/>
      <c r="E2" s="34" t="s">
        <v>2</v>
      </c>
    </row>
    <row r="3" ht="69" customHeight="1" spans="1:5">
      <c r="A3" s="35" t="s">
        <v>3</v>
      </c>
      <c r="B3" s="35" t="s">
        <v>4</v>
      </c>
      <c r="C3" s="35" t="s">
        <v>5</v>
      </c>
      <c r="D3" s="36" t="s">
        <v>6</v>
      </c>
      <c r="E3" s="35" t="s">
        <v>7</v>
      </c>
    </row>
    <row r="4" ht="64" customHeight="1" spans="1:6">
      <c r="A4" s="35" t="s">
        <v>8</v>
      </c>
      <c r="B4" s="37">
        <v>44.08</v>
      </c>
      <c r="C4" s="37">
        <f>审核汇总表!C4</f>
        <v>0.3</v>
      </c>
      <c r="D4" s="37">
        <f>审核汇总表!D4</f>
        <v>2</v>
      </c>
      <c r="E4" s="37">
        <f>B4+C4-D4</f>
        <v>42.38</v>
      </c>
      <c r="F4" s="31">
        <f>-D4+C4</f>
        <v>-1.7</v>
      </c>
    </row>
    <row r="6" spans="3:5">
      <c r="C6" s="38"/>
      <c r="D6" s="38"/>
      <c r="E6" s="38"/>
    </row>
  </sheetData>
  <mergeCells count="2">
    <mergeCell ref="A1:E1"/>
    <mergeCell ref="A2:D2"/>
  </mergeCells>
  <printOptions horizontalCentered="1"/>
  <pageMargins left="0.75" right="0.75" top="0.49" bottom="0.46" header="0.26" footer="0.23"/>
  <pageSetup paperSize="9" scale="9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13"/>
  <sheetViews>
    <sheetView tabSelected="1" view="pageBreakPreview" zoomScale="85" zoomScaleNormal="85" workbookViewId="0">
      <pane ySplit="3" topLeftCell="A4" activePane="bottomLeft" state="frozen"/>
      <selection/>
      <selection pane="bottomLeft" activeCell="G10" sqref="G10"/>
    </sheetView>
  </sheetViews>
  <sheetFormatPr defaultColWidth="16.4416666666667" defaultRowHeight="21.9" customHeight="1"/>
  <cols>
    <col min="1" max="1" width="44.2166666666667" style="5" customWidth="1"/>
    <col min="2" max="2" width="20.6666666666667" style="6" customWidth="1"/>
    <col min="3" max="3" width="20.6666666666667" style="7" customWidth="1"/>
    <col min="4" max="4" width="29.5583333333333" style="7" customWidth="1"/>
    <col min="5" max="5" width="18.2166666666667" style="7" customWidth="1"/>
    <col min="6" max="203" width="16.4416666666667" style="6" customWidth="1"/>
    <col min="204" max="16384" width="16.4416666666667" style="8"/>
  </cols>
  <sheetData>
    <row r="1" ht="38.25" customHeight="1" spans="1:5">
      <c r="A1" s="9" t="s">
        <v>9</v>
      </c>
      <c r="B1" s="9"/>
      <c r="C1" s="9"/>
      <c r="D1" s="9"/>
      <c r="E1" s="9"/>
    </row>
    <row r="2" s="1" customFormat="1" ht="27" customHeight="1" spans="1:203">
      <c r="A2" s="10" t="s">
        <v>1</v>
      </c>
      <c r="B2" s="11"/>
      <c r="C2" s="10"/>
      <c r="D2" s="10"/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</row>
    <row r="3" s="2" customFormat="1" ht="39" customHeight="1" spans="1:226">
      <c r="A3" s="14" t="s">
        <v>3</v>
      </c>
      <c r="B3" s="14" t="s">
        <v>4</v>
      </c>
      <c r="C3" s="14" t="s">
        <v>5</v>
      </c>
      <c r="D3" s="14" t="s">
        <v>6</v>
      </c>
      <c r="E3" s="14" t="s">
        <v>11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</row>
    <row r="4" s="2" customFormat="1" ht="39" customHeight="1" spans="1:226">
      <c r="A4" s="16" t="s">
        <v>12</v>
      </c>
      <c r="B4" s="16">
        <f>B7</f>
        <v>44.08</v>
      </c>
      <c r="C4" s="16">
        <f>C7</f>
        <v>0.3</v>
      </c>
      <c r="D4" s="16">
        <f>D7</f>
        <v>2</v>
      </c>
      <c r="E4" s="16">
        <f>B4+C4-D4</f>
        <v>42.38</v>
      </c>
      <c r="F4" s="17"/>
      <c r="G4" s="1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</row>
    <row r="5" s="2" customFormat="1" ht="32" customHeight="1" spans="1:226">
      <c r="A5" s="19" t="s">
        <v>13</v>
      </c>
      <c r="B5" s="14">
        <v>0</v>
      </c>
      <c r="C5" s="14">
        <v>0</v>
      </c>
      <c r="D5" s="14">
        <v>0</v>
      </c>
      <c r="E5" s="14">
        <v>0</v>
      </c>
      <c r="F5" s="15"/>
      <c r="G5" s="18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</row>
    <row r="6" s="2" customFormat="1" ht="32" customHeight="1" spans="1:226">
      <c r="A6" s="19" t="s">
        <v>14</v>
      </c>
      <c r="B6" s="14">
        <v>0</v>
      </c>
      <c r="C6" s="14">
        <v>0</v>
      </c>
      <c r="D6" s="14">
        <v>0</v>
      </c>
      <c r="E6" s="14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</row>
    <row r="7" s="2" customFormat="1" ht="32" customHeight="1" spans="1:226">
      <c r="A7" s="19" t="s">
        <v>15</v>
      </c>
      <c r="B7" s="14">
        <f>SUM(B8:B11)</f>
        <v>44.08</v>
      </c>
      <c r="C7" s="14">
        <f>SUM(C8:C11)</f>
        <v>0.3</v>
      </c>
      <c r="D7" s="14">
        <f>SUM(D8:D11)</f>
        <v>2</v>
      </c>
      <c r="E7" s="14">
        <f>SUM(E8:E11)</f>
        <v>42.38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</row>
    <row r="8" s="3" customFormat="1" ht="32" customHeight="1" spans="1:226">
      <c r="A8" s="20" t="s">
        <v>16</v>
      </c>
      <c r="B8" s="21">
        <v>42.58</v>
      </c>
      <c r="C8" s="21">
        <v>0.3</v>
      </c>
      <c r="D8" s="22">
        <f>B8+C8-E8</f>
        <v>1.94</v>
      </c>
      <c r="E8" s="21">
        <v>40.94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</row>
    <row r="9" s="3" customFormat="1" ht="32" customHeight="1" spans="1:226">
      <c r="A9" s="20" t="s">
        <v>17</v>
      </c>
      <c r="B9" s="21">
        <v>0</v>
      </c>
      <c r="C9" s="21">
        <v>0</v>
      </c>
      <c r="D9" s="22">
        <v>0</v>
      </c>
      <c r="E9" s="21">
        <v>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</row>
    <row r="10" s="4" customFormat="1" ht="32" customHeight="1" spans="1:226">
      <c r="A10" s="20" t="s">
        <v>18</v>
      </c>
      <c r="B10" s="21">
        <v>0</v>
      </c>
      <c r="C10" s="21">
        <v>0</v>
      </c>
      <c r="D10" s="22">
        <v>0</v>
      </c>
      <c r="E10" s="21"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</row>
    <row r="11" s="4" customFormat="1" ht="32" customHeight="1" spans="1:226">
      <c r="A11" s="25" t="s">
        <v>19</v>
      </c>
      <c r="B11" s="21">
        <f>B12+B13</f>
        <v>1.5</v>
      </c>
      <c r="C11" s="21">
        <f>C12+C13</f>
        <v>0</v>
      </c>
      <c r="D11" s="21">
        <f>D12+D13</f>
        <v>0.06</v>
      </c>
      <c r="E11" s="21">
        <f>E12+E13</f>
        <v>1.44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</row>
    <row r="12" ht="32" customHeight="1" spans="1:5">
      <c r="A12" s="26" t="s">
        <v>20</v>
      </c>
      <c r="B12" s="27">
        <v>0.43</v>
      </c>
      <c r="C12" s="21">
        <v>0</v>
      </c>
      <c r="D12" s="21">
        <f>B12-E12</f>
        <v>0.02</v>
      </c>
      <c r="E12" s="21">
        <v>0.41</v>
      </c>
    </row>
    <row r="13" ht="32" customHeight="1" spans="1:5">
      <c r="A13" s="26" t="s">
        <v>21</v>
      </c>
      <c r="B13" s="27">
        <v>1.07</v>
      </c>
      <c r="C13" s="21">
        <v>0</v>
      </c>
      <c r="D13" s="21">
        <f>B13-E13</f>
        <v>0.04</v>
      </c>
      <c r="E13" s="21">
        <v>1.03</v>
      </c>
    </row>
  </sheetData>
  <mergeCells count="2">
    <mergeCell ref="A1:E1"/>
    <mergeCell ref="A2:D2"/>
  </mergeCells>
  <printOptions horizontalCentered="1"/>
  <pageMargins left="0.708333333333333" right="0.708333333333333" top="0.393055555555556" bottom="1.38958333333333" header="0.550694444444444" footer="0.88125"/>
  <pageSetup paperSize="9" scale="79" orientation="landscape" useFirstPageNumber="1" errors="NA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汇总表（上报）</vt:lpstr>
      <vt:lpstr>审核汇总表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2019-11-04T01:35:00Z</dcterms:created>
  <cp:lastPrinted>2020-08-31T13:20:00Z</cp:lastPrinted>
  <dcterms:modified xsi:type="dcterms:W3CDTF">2024-03-03T05:14:58Z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60CF0DD6160D44558B1453AF1F53C133_12</vt:lpwstr>
  </property>
</Properties>
</file>