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<sst xmlns="http://schemas.openxmlformats.org/spreadsheetml/2006/main" count="106" uniqueCount="69">
  <si>
    <t>新云水库防汛公路改建设计预算审核对比表</t>
  </si>
  <si>
    <t>分项编号</t>
  </si>
  <si>
    <t>工程或费用名称</t>
  </si>
  <si>
    <t>单位</t>
  </si>
  <si>
    <t>预算编制金额</t>
  </si>
  <si>
    <t>审减金额</t>
  </si>
  <si>
    <t>备注</t>
  </si>
  <si>
    <t>数量</t>
  </si>
  <si>
    <t>金额(元)</t>
  </si>
  <si>
    <t>技术经济指标</t>
  </si>
  <si>
    <t>各项费用比例
    (%)</t>
  </si>
  <si>
    <t>第一部分 建筑安装工程费</t>
  </si>
  <si>
    <t>公路公里</t>
  </si>
  <si>
    <t>路基工程</t>
  </si>
  <si>
    <t>km</t>
  </si>
  <si>
    <t>LJ02</t>
  </si>
  <si>
    <t>路基挖方</t>
  </si>
  <si>
    <t>m3</t>
  </si>
  <si>
    <t>LJ0203</t>
  </si>
  <si>
    <t>路基整形</t>
  </si>
  <si>
    <t>m2</t>
  </si>
  <si>
    <t>LJ06</t>
  </si>
  <si>
    <t>排水工程</t>
  </si>
  <si>
    <t>LJ0601</t>
  </si>
  <si>
    <t>边沟</t>
  </si>
  <si>
    <t>m</t>
  </si>
  <si>
    <t>LJ060104</t>
  </si>
  <si>
    <t>0.3*0.3梯形土边沟</t>
  </si>
  <si>
    <t>路面工程</t>
  </si>
  <si>
    <t>LM02</t>
  </si>
  <si>
    <t>水泥混凝土路面</t>
  </si>
  <si>
    <t>LM0205</t>
  </si>
  <si>
    <t>水泥混凝土面层</t>
  </si>
  <si>
    <t>LM020501</t>
  </si>
  <si>
    <t>15cm厚C30水泥混凝土（弯拉强度≥4.0Mpa）</t>
  </si>
  <si>
    <t>桥梁涵洞工程</t>
  </si>
  <si>
    <t>涵洞工程</t>
  </si>
  <si>
    <t>HD01</t>
  </si>
  <si>
    <t>管涵</t>
  </si>
  <si>
    <t>HD0101</t>
  </si>
  <si>
    <t>DN150镀锌钢管过水管</t>
  </si>
  <si>
    <t>HD0102</t>
  </si>
  <si>
    <t>钢筋混凝土过水涵1-0.3m</t>
  </si>
  <si>
    <t>交通工程及沿线设施</t>
  </si>
  <si>
    <t>交通安全设施</t>
  </si>
  <si>
    <t>JA07</t>
  </si>
  <si>
    <t>防眩、防撞设施</t>
  </si>
  <si>
    <t>JA0706</t>
  </si>
  <si>
    <t>警示桩</t>
  </si>
  <si>
    <t>根</t>
  </si>
  <si>
    <t>专项费用</t>
  </si>
  <si>
    <t>元</t>
  </si>
  <si>
    <t>施工场地建设费</t>
  </si>
  <si>
    <t>安全生产费</t>
  </si>
  <si>
    <t>第二部分 土地使用及拆迁补偿费</t>
  </si>
  <si>
    <t>第三部分 工程建设其他费</t>
  </si>
  <si>
    <t>二类费用不纳入本次预算审核</t>
  </si>
  <si>
    <t>建设项目管理费</t>
  </si>
  <si>
    <t>工程监理费</t>
  </si>
  <si>
    <t>建设项目前期工作费</t>
  </si>
  <si>
    <t>设计费</t>
  </si>
  <si>
    <t>预算审核</t>
  </si>
  <si>
    <t>工程保险费</t>
  </si>
  <si>
    <t>第四部分 预备费</t>
  </si>
  <si>
    <t>基本预备费</t>
  </si>
  <si>
    <t>价差预备费</t>
  </si>
  <si>
    <t>第一至四部分合计</t>
  </si>
  <si>
    <t>建设期贷款利息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</si>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</sst>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\ \ @"/>
    <numFmt numFmtId="178" formatCode="0_ "/>
  </numFmts>
  <fonts count="27">
    <font>
      <sz val="11"/>
      <color rgb="FF000000"/>
      <name val="Arial"/>
      <charset val="204"/>
    </font>
    <font>
      <sz val="11"/>
      <color rgb="FF000000"/>
      <name val="宋体"/>
      <charset val="204"/>
    </font>
    <font>
      <sz val="20"/>
      <color rgb="FF000000"/>
      <name val="宋体"/>
      <charset val="204"/>
    </font>
    <font>
      <sz val="9"/>
      <name val="宋体"/>
      <charset val="134"/>
    </font>
    <font>
      <sz val="9"/>
      <color rgb="FF000000"/>
      <name val="宋体"/>
      <charset val="134"/>
    </font>
    <font>
      <sz val="8"/>
      <name val="宋体"/>
      <charset val="134"/>
    </font>
    <font>
      <sz val="9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view="pageBreakPreview" zoomScaleNormal="100" topLeftCell="C1" workbookViewId="0">
      <selection activeCell="D3" sqref="D3"/>
    </sheetView>
  </sheetViews>
  <sheetFormatPr defaultColWidth="10.2833333333333" defaultRowHeight="14.4"/>
  <cols>
    <col min="1" max="1" width="8.125" style="1" customWidth="1"/>
    <col min="2" max="2" width="32.5" style="1" customWidth="1"/>
    <col min="3" max="3" width="8.375" style="1" customWidth="1"/>
    <col min="4" max="4" width="8" style="2" customWidth="1"/>
    <col min="5" max="6" width="9.125" style="2" customWidth="1"/>
    <col min="7" max="7" width="12.5" style="2" customWidth="1"/>
    <col min="8" max="10" width="9.125" style="2" customWidth="1"/>
    <col min="11" max="11" width="11" style="2" customWidth="1"/>
    <col min="12" max="12" width="7.625" style="2" customWidth="1"/>
    <col min="13" max="14" width="9.125" style="2" customWidth="1"/>
    <col min="15" max="15" width="9.125" style="3" customWidth="1"/>
    <col min="16" max="16384" width="10.2833333333333" style="1"/>
  </cols>
  <sheetData>
    <row r="1" ht="25.8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1" customHeight="1" spans="1:15">
      <c r="A2" s="5" t="s">
        <v>1</v>
      </c>
      <c r="B2" s="6" t="s">
        <v>2</v>
      </c>
      <c r="C2" s="6" t="s">
        <v>3</v>
      </c>
      <c r="D2" s="7" t="s">
        <v>4</v>
      </c>
      <c r="E2" s="7"/>
      <c r="F2" s="7"/>
      <c r="G2" s="7"/>
      <c r="H2" s="7" t="s">
        <v>4</v>
      </c>
      <c r="I2" s="7"/>
      <c r="J2" s="7"/>
      <c r="K2" s="7"/>
      <c r="L2" s="17" t="s">
        <v>5</v>
      </c>
      <c r="M2" s="18"/>
      <c r="N2" s="19"/>
      <c r="O2" s="20" t="s">
        <v>6</v>
      </c>
    </row>
    <row r="3" ht="32" customHeight="1" spans="1:15">
      <c r="A3" s="8"/>
      <c r="B3" s="9"/>
      <c r="C3" s="9"/>
      <c r="D3" s="10" t="s">
        <v>7</v>
      </c>
      <c r="E3" s="10" t="s">
        <v>8</v>
      </c>
      <c r="F3" s="10" t="s">
        <v>9</v>
      </c>
      <c r="G3" s="10" t="s">
        <v>10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7</v>
      </c>
      <c r="M3" s="10" t="s">
        <v>8</v>
      </c>
      <c r="N3" s="10" t="s">
        <v>9</v>
      </c>
      <c r="O3" s="20"/>
    </row>
    <row r="4" spans="1:15">
      <c r="A4" s="11">
        <v>1</v>
      </c>
      <c r="B4" s="12" t="s">
        <v>11</v>
      </c>
      <c r="C4" s="6" t="s">
        <v>12</v>
      </c>
      <c r="D4" s="13">
        <v>1</v>
      </c>
      <c r="E4" s="13">
        <v>96435</v>
      </c>
      <c r="F4" s="13">
        <v>96435</v>
      </c>
      <c r="G4" s="13">
        <v>91.56</v>
      </c>
      <c r="H4" s="13"/>
      <c r="I4" s="13">
        <v>94290</v>
      </c>
      <c r="J4" s="13"/>
      <c r="K4" s="13">
        <v>99.65</v>
      </c>
      <c r="L4" s="13"/>
      <c r="M4" s="13">
        <f>I4-E4</f>
        <v>-2145</v>
      </c>
      <c r="N4" s="13"/>
      <c r="O4" s="20"/>
    </row>
    <row r="5" spans="1:15">
      <c r="A5" s="11">
        <v>102</v>
      </c>
      <c r="B5" s="12" t="s">
        <v>13</v>
      </c>
      <c r="C5" s="6" t="s">
        <v>14</v>
      </c>
      <c r="D5" s="13">
        <v>1</v>
      </c>
      <c r="E5" s="13">
        <v>2275</v>
      </c>
      <c r="F5" s="13">
        <v>2275</v>
      </c>
      <c r="G5" s="13">
        <v>2.16</v>
      </c>
      <c r="H5" s="13"/>
      <c r="I5" s="13">
        <v>2148</v>
      </c>
      <c r="J5" s="13"/>
      <c r="K5" s="13">
        <v>2.27</v>
      </c>
      <c r="L5" s="13"/>
      <c r="M5" s="13">
        <f t="shared" ref="M5:M42" si="0">I5-E5</f>
        <v>-127</v>
      </c>
      <c r="N5" s="13"/>
      <c r="O5" s="20"/>
    </row>
    <row r="6" spans="1:15">
      <c r="A6" s="12" t="s">
        <v>15</v>
      </c>
      <c r="B6" s="12" t="s">
        <v>16</v>
      </c>
      <c r="C6" s="6" t="s">
        <v>17</v>
      </c>
      <c r="D6" s="13">
        <v>760</v>
      </c>
      <c r="E6" s="13">
        <v>1583</v>
      </c>
      <c r="F6" s="13">
        <v>2.08</v>
      </c>
      <c r="G6" s="13">
        <v>1.5</v>
      </c>
      <c r="H6" s="13">
        <v>867.234</v>
      </c>
      <c r="I6" s="13">
        <v>1449</v>
      </c>
      <c r="J6" s="13">
        <v>1.67</v>
      </c>
      <c r="K6" s="13">
        <v>1.53</v>
      </c>
      <c r="L6" s="13">
        <f t="shared" ref="L5:L42" si="1">H6-D6</f>
        <v>107.234</v>
      </c>
      <c r="M6" s="13">
        <f t="shared" si="0"/>
        <v>-134</v>
      </c>
      <c r="N6" s="13">
        <f t="shared" ref="N5:N42" si="2">J6-F6</f>
        <v>-0.41</v>
      </c>
      <c r="O6" s="20"/>
    </row>
    <row r="7" spans="1:15">
      <c r="A7" s="12" t="s">
        <v>18</v>
      </c>
      <c r="B7" s="12" t="s">
        <v>19</v>
      </c>
      <c r="C7" s="6" t="s">
        <v>20</v>
      </c>
      <c r="D7" s="13">
        <v>867.234</v>
      </c>
      <c r="E7" s="13">
        <v>1583</v>
      </c>
      <c r="F7" s="13">
        <v>1.83</v>
      </c>
      <c r="G7" s="13">
        <v>1.5</v>
      </c>
      <c r="H7" s="13">
        <v>867.234</v>
      </c>
      <c r="I7" s="13">
        <v>1449</v>
      </c>
      <c r="J7" s="13">
        <v>1.67</v>
      </c>
      <c r="K7" s="13">
        <v>1.53</v>
      </c>
      <c r="L7" s="13">
        <f t="shared" si="1"/>
        <v>0</v>
      </c>
      <c r="M7" s="13">
        <f t="shared" si="0"/>
        <v>-134</v>
      </c>
      <c r="N7" s="13">
        <f t="shared" si="2"/>
        <v>-0.16</v>
      </c>
      <c r="O7" s="20"/>
    </row>
    <row r="8" spans="1:15">
      <c r="A8" s="12" t="s">
        <v>21</v>
      </c>
      <c r="B8" s="12" t="s">
        <v>22</v>
      </c>
      <c r="C8" s="6" t="s">
        <v>14</v>
      </c>
      <c r="D8" s="13">
        <v>1</v>
      </c>
      <c r="E8" s="13">
        <v>692</v>
      </c>
      <c r="F8" s="13">
        <v>692</v>
      </c>
      <c r="G8" s="13">
        <v>0.66</v>
      </c>
      <c r="H8" s="13"/>
      <c r="I8" s="13">
        <v>699</v>
      </c>
      <c r="J8" s="13"/>
      <c r="K8" s="13">
        <v>0.74</v>
      </c>
      <c r="L8" s="13"/>
      <c r="M8" s="13">
        <f t="shared" si="0"/>
        <v>7</v>
      </c>
      <c r="N8" s="13"/>
      <c r="O8" s="20"/>
    </row>
    <row r="9" spans="1:15">
      <c r="A9" s="12" t="s">
        <v>23</v>
      </c>
      <c r="B9" s="12" t="s">
        <v>24</v>
      </c>
      <c r="C9" s="6" t="s">
        <v>25</v>
      </c>
      <c r="D9" s="13">
        <v>152</v>
      </c>
      <c r="E9" s="13">
        <v>692</v>
      </c>
      <c r="F9" s="13">
        <v>4.55</v>
      </c>
      <c r="G9" s="13">
        <v>0.66</v>
      </c>
      <c r="H9" s="13">
        <v>152</v>
      </c>
      <c r="I9" s="13">
        <v>699</v>
      </c>
      <c r="J9" s="13">
        <v>4.6</v>
      </c>
      <c r="K9" s="13">
        <v>0.74</v>
      </c>
      <c r="L9" s="13">
        <f>H9-D9</f>
        <v>0</v>
      </c>
      <c r="M9" s="13">
        <f t="shared" si="0"/>
        <v>7</v>
      </c>
      <c r="N9" s="13">
        <f t="shared" si="2"/>
        <v>0.0499999999999998</v>
      </c>
      <c r="O9" s="20"/>
    </row>
    <row r="10" spans="1:15">
      <c r="A10" s="12" t="s">
        <v>26</v>
      </c>
      <c r="B10" s="12" t="s">
        <v>27</v>
      </c>
      <c r="C10" s="6" t="s">
        <v>25</v>
      </c>
      <c r="D10" s="13">
        <v>152</v>
      </c>
      <c r="E10" s="13">
        <v>692</v>
      </c>
      <c r="F10" s="13">
        <v>4.55</v>
      </c>
      <c r="G10" s="13">
        <v>0.66</v>
      </c>
      <c r="H10" s="13">
        <v>152</v>
      </c>
      <c r="I10" s="13">
        <v>699</v>
      </c>
      <c r="J10" s="13">
        <v>4.6</v>
      </c>
      <c r="K10" s="13">
        <v>0.74</v>
      </c>
      <c r="L10" s="13">
        <f t="shared" si="1"/>
        <v>0</v>
      </c>
      <c r="M10" s="13">
        <f t="shared" si="0"/>
        <v>7</v>
      </c>
      <c r="N10" s="13">
        <f t="shared" si="2"/>
        <v>0.0499999999999998</v>
      </c>
      <c r="O10" s="20"/>
    </row>
    <row r="11" spans="1:15">
      <c r="A11" s="11">
        <v>103</v>
      </c>
      <c r="B11" s="12" t="s">
        <v>28</v>
      </c>
      <c r="C11" s="6" t="s">
        <v>14</v>
      </c>
      <c r="D11" s="13">
        <v>1.207</v>
      </c>
      <c r="E11" s="13">
        <v>85806</v>
      </c>
      <c r="F11" s="13">
        <v>71090.31</v>
      </c>
      <c r="G11" s="13">
        <v>81.47</v>
      </c>
      <c r="H11" s="13"/>
      <c r="I11" s="13">
        <v>83893</v>
      </c>
      <c r="J11" s="13"/>
      <c r="K11" s="13">
        <v>88.66</v>
      </c>
      <c r="L11" s="13">
        <f t="shared" si="1"/>
        <v>-1.207</v>
      </c>
      <c r="M11" s="13">
        <f t="shared" si="0"/>
        <v>-1913</v>
      </c>
      <c r="N11" s="13">
        <f t="shared" si="2"/>
        <v>-71090.31</v>
      </c>
      <c r="O11" s="20"/>
    </row>
    <row r="12" spans="1:15">
      <c r="A12" s="12" t="s">
        <v>29</v>
      </c>
      <c r="B12" s="12" t="s">
        <v>30</v>
      </c>
      <c r="C12" s="6" t="s">
        <v>20</v>
      </c>
      <c r="D12" s="13">
        <v>957.234</v>
      </c>
      <c r="E12" s="13">
        <v>85806</v>
      </c>
      <c r="F12" s="13">
        <v>89.64</v>
      </c>
      <c r="G12" s="13">
        <v>81.47</v>
      </c>
      <c r="H12" s="13">
        <v>957.234</v>
      </c>
      <c r="I12" s="13">
        <v>83893</v>
      </c>
      <c r="J12" s="13">
        <v>87.64</v>
      </c>
      <c r="K12" s="13">
        <v>88.66</v>
      </c>
      <c r="L12" s="13">
        <f t="shared" si="1"/>
        <v>0</v>
      </c>
      <c r="M12" s="13">
        <f t="shared" si="0"/>
        <v>-1913</v>
      </c>
      <c r="N12" s="13">
        <f t="shared" si="2"/>
        <v>-2</v>
      </c>
      <c r="O12" s="20"/>
    </row>
    <row r="13" spans="1:15">
      <c r="A13" s="12" t="s">
        <v>31</v>
      </c>
      <c r="B13" s="12" t="s">
        <v>32</v>
      </c>
      <c r="C13" s="6" t="s">
        <v>20</v>
      </c>
      <c r="D13" s="13">
        <v>957.234</v>
      </c>
      <c r="E13" s="13">
        <v>85806</v>
      </c>
      <c r="F13" s="13">
        <v>89.64</v>
      </c>
      <c r="G13" s="13">
        <v>81.47</v>
      </c>
      <c r="H13" s="13">
        <v>957.234</v>
      </c>
      <c r="I13" s="13">
        <v>83893</v>
      </c>
      <c r="J13" s="13">
        <v>87.64</v>
      </c>
      <c r="K13" s="13">
        <v>88.66</v>
      </c>
      <c r="L13" s="13">
        <f t="shared" si="1"/>
        <v>0</v>
      </c>
      <c r="M13" s="13">
        <f t="shared" si="0"/>
        <v>-1913</v>
      </c>
      <c r="N13" s="13">
        <f t="shared" si="2"/>
        <v>-2</v>
      </c>
      <c r="O13" s="20"/>
    </row>
    <row r="14" spans="1:15">
      <c r="A14" s="12" t="s">
        <v>33</v>
      </c>
      <c r="B14" s="14" t="s">
        <v>34</v>
      </c>
      <c r="C14" s="6" t="s">
        <v>20</v>
      </c>
      <c r="D14" s="13">
        <v>957.234</v>
      </c>
      <c r="E14" s="13">
        <v>85806</v>
      </c>
      <c r="F14" s="13">
        <v>89.64</v>
      </c>
      <c r="G14" s="13">
        <v>81.47</v>
      </c>
      <c r="H14" s="13">
        <v>957.234</v>
      </c>
      <c r="I14" s="13">
        <v>83893</v>
      </c>
      <c r="J14" s="13">
        <v>87.64</v>
      </c>
      <c r="K14" s="13">
        <v>88.66</v>
      </c>
      <c r="L14" s="13">
        <f t="shared" si="1"/>
        <v>0</v>
      </c>
      <c r="M14" s="13">
        <f t="shared" si="0"/>
        <v>-1913</v>
      </c>
      <c r="N14" s="13">
        <f t="shared" si="2"/>
        <v>-2</v>
      </c>
      <c r="O14" s="20"/>
    </row>
    <row r="15" spans="1:15">
      <c r="A15" s="11">
        <v>104</v>
      </c>
      <c r="B15" s="12" t="s">
        <v>35</v>
      </c>
      <c r="C15" s="6" t="s">
        <v>14</v>
      </c>
      <c r="D15" s="13">
        <v>1</v>
      </c>
      <c r="E15" s="13">
        <v>2190</v>
      </c>
      <c r="F15" s="13">
        <v>2190</v>
      </c>
      <c r="G15" s="13">
        <v>2.08</v>
      </c>
      <c r="H15" s="13"/>
      <c r="I15" s="13">
        <v>2139</v>
      </c>
      <c r="J15" s="13"/>
      <c r="K15" s="13">
        <v>2.26</v>
      </c>
      <c r="L15" s="13"/>
      <c r="M15" s="13">
        <f t="shared" si="0"/>
        <v>-51</v>
      </c>
      <c r="N15" s="13"/>
      <c r="O15" s="20"/>
    </row>
    <row r="16" spans="1:15">
      <c r="A16" s="11">
        <v>10401</v>
      </c>
      <c r="B16" s="12" t="s">
        <v>36</v>
      </c>
      <c r="C16" s="6" t="s">
        <v>25</v>
      </c>
      <c r="D16" s="13">
        <v>8</v>
      </c>
      <c r="E16" s="13">
        <v>2190</v>
      </c>
      <c r="F16" s="13">
        <v>273.75</v>
      </c>
      <c r="G16" s="13">
        <v>2.08</v>
      </c>
      <c r="H16" s="13">
        <v>8</v>
      </c>
      <c r="I16" s="13">
        <v>2139</v>
      </c>
      <c r="J16" s="13">
        <v>267.38</v>
      </c>
      <c r="K16" s="13">
        <v>2.26</v>
      </c>
      <c r="L16" s="13">
        <f t="shared" si="1"/>
        <v>0</v>
      </c>
      <c r="M16" s="13">
        <f t="shared" si="0"/>
        <v>-51</v>
      </c>
      <c r="N16" s="13">
        <f t="shared" si="2"/>
        <v>-6.37</v>
      </c>
      <c r="O16" s="20"/>
    </row>
    <row r="17" spans="1:15">
      <c r="A17" s="12" t="s">
        <v>37</v>
      </c>
      <c r="B17" s="12" t="s">
        <v>38</v>
      </c>
      <c r="C17" s="6" t="s">
        <v>25</v>
      </c>
      <c r="D17" s="13">
        <v>8</v>
      </c>
      <c r="E17" s="13">
        <v>2190</v>
      </c>
      <c r="F17" s="13">
        <v>273.75</v>
      </c>
      <c r="G17" s="13">
        <v>2.08</v>
      </c>
      <c r="H17" s="13">
        <v>8</v>
      </c>
      <c r="I17" s="13">
        <v>2139</v>
      </c>
      <c r="J17" s="13">
        <v>267.38</v>
      </c>
      <c r="K17" s="13">
        <v>2.26</v>
      </c>
      <c r="L17" s="13">
        <f t="shared" si="1"/>
        <v>0</v>
      </c>
      <c r="M17" s="13">
        <f t="shared" si="0"/>
        <v>-51</v>
      </c>
      <c r="N17" s="13">
        <f t="shared" si="2"/>
        <v>-6.37</v>
      </c>
      <c r="O17" s="20"/>
    </row>
    <row r="18" spans="1:15">
      <c r="A18" s="12" t="s">
        <v>39</v>
      </c>
      <c r="B18" s="12" t="s">
        <v>40</v>
      </c>
      <c r="C18" s="6" t="s">
        <v>25</v>
      </c>
      <c r="D18" s="13">
        <v>4</v>
      </c>
      <c r="E18" s="13">
        <v>462</v>
      </c>
      <c r="F18" s="13">
        <v>115.5</v>
      </c>
      <c r="G18" s="13">
        <v>0.44</v>
      </c>
      <c r="H18" s="13">
        <v>4</v>
      </c>
      <c r="I18" s="13">
        <v>456</v>
      </c>
      <c r="J18" s="13">
        <v>114</v>
      </c>
      <c r="K18" s="13">
        <v>0.48</v>
      </c>
      <c r="L18" s="13">
        <f t="shared" si="1"/>
        <v>0</v>
      </c>
      <c r="M18" s="13">
        <f t="shared" si="0"/>
        <v>-6</v>
      </c>
      <c r="N18" s="13">
        <f t="shared" si="2"/>
        <v>-1.5</v>
      </c>
      <c r="O18" s="20"/>
    </row>
    <row r="19" spans="1:15">
      <c r="A19" s="12" t="s">
        <v>41</v>
      </c>
      <c r="B19" s="12" t="s">
        <v>42</v>
      </c>
      <c r="C19" s="6" t="s">
        <v>25</v>
      </c>
      <c r="D19" s="13">
        <v>4</v>
      </c>
      <c r="E19" s="13">
        <v>1728</v>
      </c>
      <c r="F19" s="13">
        <v>432</v>
      </c>
      <c r="G19" s="13">
        <v>1.64</v>
      </c>
      <c r="H19" s="13">
        <v>4</v>
      </c>
      <c r="I19" s="13">
        <v>1683</v>
      </c>
      <c r="J19" s="13">
        <v>420.75</v>
      </c>
      <c r="K19" s="13">
        <v>1.78</v>
      </c>
      <c r="L19" s="13">
        <f t="shared" si="1"/>
        <v>0</v>
      </c>
      <c r="M19" s="13">
        <f t="shared" si="0"/>
        <v>-45</v>
      </c>
      <c r="N19" s="13">
        <f t="shared" si="2"/>
        <v>-11.25</v>
      </c>
      <c r="O19" s="20"/>
    </row>
    <row r="20" spans="1:15">
      <c r="A20" s="11">
        <v>107</v>
      </c>
      <c r="B20" s="12" t="s">
        <v>43</v>
      </c>
      <c r="C20" s="6" t="s">
        <v>12</v>
      </c>
      <c r="D20" s="13">
        <v>1</v>
      </c>
      <c r="E20" s="13">
        <v>664</v>
      </c>
      <c r="F20" s="13">
        <v>664</v>
      </c>
      <c r="G20" s="13">
        <v>0.63</v>
      </c>
      <c r="H20" s="13"/>
      <c r="I20" s="13">
        <v>645</v>
      </c>
      <c r="J20" s="13"/>
      <c r="K20" s="13">
        <v>0.68</v>
      </c>
      <c r="L20" s="13"/>
      <c r="M20" s="13">
        <f t="shared" si="0"/>
        <v>-19</v>
      </c>
      <c r="N20" s="13"/>
      <c r="O20" s="20"/>
    </row>
    <row r="21" spans="1:15">
      <c r="A21" s="11">
        <v>10701</v>
      </c>
      <c r="B21" s="12" t="s">
        <v>44</v>
      </c>
      <c r="C21" s="6" t="s">
        <v>12</v>
      </c>
      <c r="D21" s="13">
        <v>1</v>
      </c>
      <c r="E21" s="13">
        <v>664</v>
      </c>
      <c r="F21" s="13">
        <v>664</v>
      </c>
      <c r="G21" s="13">
        <v>0.63</v>
      </c>
      <c r="H21" s="13"/>
      <c r="I21" s="13">
        <v>645</v>
      </c>
      <c r="J21" s="13"/>
      <c r="K21" s="13">
        <v>0.68</v>
      </c>
      <c r="L21" s="13"/>
      <c r="M21" s="13">
        <f t="shared" si="0"/>
        <v>-19</v>
      </c>
      <c r="N21" s="13"/>
      <c r="O21" s="20"/>
    </row>
    <row r="22" spans="1:15">
      <c r="A22" s="12" t="s">
        <v>45</v>
      </c>
      <c r="B22" s="12" t="s">
        <v>46</v>
      </c>
      <c r="C22" s="15"/>
      <c r="D22" s="7"/>
      <c r="E22" s="13">
        <v>664</v>
      </c>
      <c r="F22" s="7"/>
      <c r="G22" s="13">
        <v>0.63</v>
      </c>
      <c r="H22" s="13">
        <v>6</v>
      </c>
      <c r="I22" s="13">
        <v>645</v>
      </c>
      <c r="J22" s="13">
        <v>107.5</v>
      </c>
      <c r="K22" s="13">
        <v>0.68</v>
      </c>
      <c r="L22" s="13">
        <f t="shared" si="1"/>
        <v>6</v>
      </c>
      <c r="M22" s="13">
        <f t="shared" si="0"/>
        <v>-19</v>
      </c>
      <c r="N22" s="13">
        <f t="shared" si="2"/>
        <v>107.5</v>
      </c>
      <c r="O22" s="20"/>
    </row>
    <row r="23" spans="1:15">
      <c r="A23" s="12" t="s">
        <v>47</v>
      </c>
      <c r="B23" s="12" t="s">
        <v>48</v>
      </c>
      <c r="C23" s="6" t="s">
        <v>49</v>
      </c>
      <c r="D23" s="13">
        <v>6</v>
      </c>
      <c r="E23" s="13">
        <v>664</v>
      </c>
      <c r="F23" s="13">
        <v>110.67</v>
      </c>
      <c r="G23" s="13">
        <v>0.63</v>
      </c>
      <c r="H23" s="13">
        <v>6</v>
      </c>
      <c r="I23" s="13">
        <v>645</v>
      </c>
      <c r="J23" s="13">
        <v>107.5</v>
      </c>
      <c r="K23" s="13">
        <v>0.68</v>
      </c>
      <c r="L23" s="13">
        <f t="shared" si="1"/>
        <v>0</v>
      </c>
      <c r="M23" s="13">
        <f t="shared" si="0"/>
        <v>-19</v>
      </c>
      <c r="N23" s="13">
        <f t="shared" si="2"/>
        <v>-3.17</v>
      </c>
      <c r="O23" s="20"/>
    </row>
    <row r="24" spans="1:15">
      <c r="A24" s="11">
        <v>110</v>
      </c>
      <c r="B24" s="12" t="s">
        <v>50</v>
      </c>
      <c r="C24" s="6" t="s">
        <v>51</v>
      </c>
      <c r="D24" s="7"/>
      <c r="E24" s="13">
        <v>5500</v>
      </c>
      <c r="F24" s="7"/>
      <c r="G24" s="13">
        <v>5.22</v>
      </c>
      <c r="H24" s="13"/>
      <c r="I24" s="13">
        <v>5465</v>
      </c>
      <c r="J24" s="13"/>
      <c r="K24" s="13">
        <v>5.78</v>
      </c>
      <c r="L24" s="13"/>
      <c r="M24" s="13">
        <f t="shared" si="0"/>
        <v>-35</v>
      </c>
      <c r="N24" s="13"/>
      <c r="O24" s="20"/>
    </row>
    <row r="25" spans="1:15">
      <c r="A25" s="11">
        <v>11001</v>
      </c>
      <c r="B25" s="12" t="s">
        <v>52</v>
      </c>
      <c r="C25" s="6" t="s">
        <v>51</v>
      </c>
      <c r="D25" s="7"/>
      <c r="E25" s="13">
        <v>4136</v>
      </c>
      <c r="F25" s="7"/>
      <c r="G25" s="13">
        <v>3.93</v>
      </c>
      <c r="H25" s="13"/>
      <c r="I25" s="13">
        <v>4133</v>
      </c>
      <c r="J25" s="13"/>
      <c r="K25" s="13">
        <v>4.37</v>
      </c>
      <c r="L25" s="13"/>
      <c r="M25" s="13">
        <f t="shared" si="0"/>
        <v>-3</v>
      </c>
      <c r="N25" s="13"/>
      <c r="O25" s="20"/>
    </row>
    <row r="26" spans="1:15">
      <c r="A26" s="11">
        <v>11002</v>
      </c>
      <c r="B26" s="12" t="s">
        <v>53</v>
      </c>
      <c r="C26" s="6" t="s">
        <v>51</v>
      </c>
      <c r="D26" s="7"/>
      <c r="E26" s="13">
        <v>1364</v>
      </c>
      <c r="F26" s="7"/>
      <c r="G26" s="13">
        <v>1.3</v>
      </c>
      <c r="H26" s="13"/>
      <c r="I26" s="13">
        <v>1332</v>
      </c>
      <c r="J26" s="13"/>
      <c r="K26" s="13">
        <v>1.41</v>
      </c>
      <c r="L26" s="13"/>
      <c r="M26" s="13">
        <f t="shared" si="0"/>
        <v>-32</v>
      </c>
      <c r="N26" s="13"/>
      <c r="O26" s="20"/>
    </row>
    <row r="27" spans="1:15">
      <c r="A27" s="11">
        <v>2</v>
      </c>
      <c r="B27" s="12" t="s">
        <v>54</v>
      </c>
      <c r="C27" s="6" t="s">
        <v>12</v>
      </c>
      <c r="D27" s="13"/>
      <c r="E27" s="7"/>
      <c r="F27" s="7"/>
      <c r="G27" s="7"/>
      <c r="H27" s="7"/>
      <c r="I27" s="7"/>
      <c r="J27" s="7"/>
      <c r="K27" s="7"/>
      <c r="L27" s="13"/>
      <c r="M27" s="13"/>
      <c r="N27" s="13"/>
      <c r="O27" s="20"/>
    </row>
    <row r="28" spans="1:15">
      <c r="A28" s="11">
        <v>3</v>
      </c>
      <c r="B28" s="12" t="s">
        <v>55</v>
      </c>
      <c r="C28" s="6" t="s">
        <v>12</v>
      </c>
      <c r="D28" s="13">
        <v>1</v>
      </c>
      <c r="E28" s="13">
        <v>8886</v>
      </c>
      <c r="F28" s="13">
        <v>8886</v>
      </c>
      <c r="G28" s="13">
        <v>8.44</v>
      </c>
      <c r="H28" s="7"/>
      <c r="I28" s="7"/>
      <c r="J28" s="7"/>
      <c r="K28" s="7"/>
      <c r="L28" s="13">
        <f t="shared" si="1"/>
        <v>-1</v>
      </c>
      <c r="M28" s="13">
        <f t="shared" si="0"/>
        <v>-8886</v>
      </c>
      <c r="N28" s="13">
        <f t="shared" si="2"/>
        <v>-8886</v>
      </c>
      <c r="O28" s="20" t="s">
        <v>56</v>
      </c>
    </row>
    <row r="29" spans="1:15">
      <c r="A29" s="11">
        <v>301</v>
      </c>
      <c r="B29" s="12" t="s">
        <v>57</v>
      </c>
      <c r="C29" s="6" t="s">
        <v>12</v>
      </c>
      <c r="D29" s="13">
        <v>1</v>
      </c>
      <c r="E29" s="13">
        <v>3000</v>
      </c>
      <c r="F29" s="13">
        <v>3000</v>
      </c>
      <c r="G29" s="13">
        <v>2.85</v>
      </c>
      <c r="H29" s="7"/>
      <c r="I29" s="7"/>
      <c r="J29" s="7"/>
      <c r="K29" s="7"/>
      <c r="L29" s="13">
        <f t="shared" si="1"/>
        <v>-1</v>
      </c>
      <c r="M29" s="13">
        <f t="shared" si="0"/>
        <v>-3000</v>
      </c>
      <c r="N29" s="13">
        <f t="shared" si="2"/>
        <v>-3000</v>
      </c>
      <c r="O29" s="20"/>
    </row>
    <row r="30" spans="1:15">
      <c r="A30" s="11">
        <v>30103</v>
      </c>
      <c r="B30" s="12" t="s">
        <v>58</v>
      </c>
      <c r="C30" s="6" t="s">
        <v>12</v>
      </c>
      <c r="D30" s="13">
        <v>1</v>
      </c>
      <c r="E30" s="13">
        <v>3000</v>
      </c>
      <c r="F30" s="13">
        <v>3000</v>
      </c>
      <c r="G30" s="13">
        <v>2.85</v>
      </c>
      <c r="H30" s="7"/>
      <c r="I30" s="7"/>
      <c r="J30" s="7"/>
      <c r="K30" s="7"/>
      <c r="L30" s="13">
        <f t="shared" si="1"/>
        <v>-1</v>
      </c>
      <c r="M30" s="13">
        <f t="shared" si="0"/>
        <v>-3000</v>
      </c>
      <c r="N30" s="13">
        <f t="shared" si="2"/>
        <v>-3000</v>
      </c>
      <c r="O30" s="20"/>
    </row>
    <row r="31" spans="1:15">
      <c r="A31" s="11">
        <v>303</v>
      </c>
      <c r="B31" s="12" t="s">
        <v>59</v>
      </c>
      <c r="C31" s="6" t="s">
        <v>12</v>
      </c>
      <c r="D31" s="13">
        <v>1</v>
      </c>
      <c r="E31" s="13">
        <v>5500</v>
      </c>
      <c r="F31" s="13">
        <v>5500</v>
      </c>
      <c r="G31" s="13">
        <v>5.22</v>
      </c>
      <c r="H31" s="7"/>
      <c r="I31" s="7"/>
      <c r="J31" s="7"/>
      <c r="K31" s="7"/>
      <c r="L31" s="13">
        <f t="shared" si="1"/>
        <v>-1</v>
      </c>
      <c r="M31" s="13">
        <f t="shared" si="0"/>
        <v>-5500</v>
      </c>
      <c r="N31" s="13">
        <f t="shared" si="2"/>
        <v>-5500</v>
      </c>
      <c r="O31" s="20"/>
    </row>
    <row r="32" spans="1:15">
      <c r="A32" s="11">
        <v>30301</v>
      </c>
      <c r="B32" s="12" t="s">
        <v>60</v>
      </c>
      <c r="C32" s="6" t="s">
        <v>12</v>
      </c>
      <c r="D32" s="13">
        <v>1</v>
      </c>
      <c r="E32" s="13">
        <v>3000</v>
      </c>
      <c r="F32" s="13">
        <v>3000</v>
      </c>
      <c r="G32" s="13">
        <v>2.85</v>
      </c>
      <c r="H32" s="7"/>
      <c r="I32" s="7"/>
      <c r="J32" s="7"/>
      <c r="K32" s="7"/>
      <c r="L32" s="13">
        <f t="shared" si="1"/>
        <v>-1</v>
      </c>
      <c r="M32" s="13">
        <f t="shared" si="0"/>
        <v>-3000</v>
      </c>
      <c r="N32" s="13">
        <f t="shared" si="2"/>
        <v>-3000</v>
      </c>
      <c r="O32" s="20"/>
    </row>
    <row r="33" spans="1:15">
      <c r="A33" s="11">
        <v>30302</v>
      </c>
      <c r="B33" s="12" t="s">
        <v>61</v>
      </c>
      <c r="C33" s="6" t="s">
        <v>12</v>
      </c>
      <c r="D33" s="13">
        <v>1</v>
      </c>
      <c r="E33" s="13">
        <v>2500</v>
      </c>
      <c r="F33" s="13">
        <v>2500</v>
      </c>
      <c r="G33" s="13">
        <v>2.37</v>
      </c>
      <c r="H33" s="7"/>
      <c r="I33" s="7"/>
      <c r="J33" s="7"/>
      <c r="K33" s="7"/>
      <c r="L33" s="13">
        <f t="shared" si="1"/>
        <v>-1</v>
      </c>
      <c r="M33" s="13">
        <f t="shared" si="0"/>
        <v>-2500</v>
      </c>
      <c r="N33" s="13">
        <f t="shared" si="2"/>
        <v>-2500</v>
      </c>
      <c r="O33" s="20"/>
    </row>
    <row r="34" spans="1:15">
      <c r="A34" s="11">
        <v>308</v>
      </c>
      <c r="B34" s="12" t="s">
        <v>62</v>
      </c>
      <c r="C34" s="6" t="s">
        <v>12</v>
      </c>
      <c r="D34" s="13">
        <v>1</v>
      </c>
      <c r="E34" s="13">
        <v>386</v>
      </c>
      <c r="F34" s="13">
        <v>386</v>
      </c>
      <c r="G34" s="13">
        <v>0.37</v>
      </c>
      <c r="H34" s="16">
        <v>1</v>
      </c>
      <c r="I34" s="16">
        <v>332</v>
      </c>
      <c r="J34" s="16">
        <v>332</v>
      </c>
      <c r="K34" s="16">
        <v>0.35</v>
      </c>
      <c r="L34" s="13">
        <f t="shared" si="1"/>
        <v>0</v>
      </c>
      <c r="M34" s="13">
        <f t="shared" si="0"/>
        <v>-54</v>
      </c>
      <c r="N34" s="13">
        <f t="shared" si="2"/>
        <v>-54</v>
      </c>
      <c r="O34" s="21"/>
    </row>
    <row r="35" spans="1:15">
      <c r="A35" s="11">
        <v>4</v>
      </c>
      <c r="B35" s="12" t="s">
        <v>63</v>
      </c>
      <c r="C35" s="6" t="s">
        <v>12</v>
      </c>
      <c r="D35" s="13"/>
      <c r="E35" s="7"/>
      <c r="F35" s="7"/>
      <c r="G35" s="7"/>
      <c r="H35" s="7"/>
      <c r="I35" s="7"/>
      <c r="J35" s="7"/>
      <c r="K35" s="7"/>
      <c r="L35" s="13"/>
      <c r="M35" s="13"/>
      <c r="N35" s="13"/>
      <c r="O35" s="20"/>
    </row>
    <row r="36" spans="1:15">
      <c r="A36" s="11">
        <v>401</v>
      </c>
      <c r="B36" s="12" t="s">
        <v>64</v>
      </c>
      <c r="C36" s="6" t="s">
        <v>12</v>
      </c>
      <c r="D36" s="13"/>
      <c r="E36" s="7"/>
      <c r="F36" s="7"/>
      <c r="G36" s="7"/>
      <c r="H36" s="7"/>
      <c r="I36" s="7"/>
      <c r="J36" s="7"/>
      <c r="K36" s="7"/>
      <c r="L36" s="13"/>
      <c r="M36" s="13"/>
      <c r="N36" s="13"/>
      <c r="O36" s="20"/>
    </row>
    <row r="37" spans="1:15">
      <c r="A37" s="11">
        <v>402</v>
      </c>
      <c r="B37" s="12" t="s">
        <v>65</v>
      </c>
      <c r="C37" s="6" t="s">
        <v>12</v>
      </c>
      <c r="D37" s="13"/>
      <c r="E37" s="7"/>
      <c r="F37" s="7"/>
      <c r="G37" s="7"/>
      <c r="H37" s="7"/>
      <c r="I37" s="7"/>
      <c r="J37" s="7"/>
      <c r="K37" s="7"/>
      <c r="L37" s="13"/>
      <c r="M37" s="13"/>
      <c r="N37" s="13"/>
      <c r="O37" s="20"/>
    </row>
    <row r="38" spans="1:15">
      <c r="A38" s="11">
        <v>5</v>
      </c>
      <c r="B38" s="12" t="s">
        <v>66</v>
      </c>
      <c r="C38" s="6" t="s">
        <v>12</v>
      </c>
      <c r="D38" s="13">
        <v>1</v>
      </c>
      <c r="E38" s="13">
        <v>105321</v>
      </c>
      <c r="F38" s="13">
        <v>105321</v>
      </c>
      <c r="G38" s="13">
        <v>100</v>
      </c>
      <c r="H38" s="7"/>
      <c r="I38" s="16">
        <v>94622</v>
      </c>
      <c r="J38" s="16"/>
      <c r="K38" s="16">
        <v>100</v>
      </c>
      <c r="L38" s="13"/>
      <c r="M38" s="13">
        <f>I38-E38</f>
        <v>-10699</v>
      </c>
      <c r="N38" s="13"/>
      <c r="O38" s="20"/>
    </row>
    <row r="39" spans="1:15">
      <c r="A39" s="11">
        <v>6</v>
      </c>
      <c r="B39" s="12" t="s">
        <v>67</v>
      </c>
      <c r="C39" s="6" t="s">
        <v>12</v>
      </c>
      <c r="D39" s="13">
        <v>1</v>
      </c>
      <c r="E39" s="7"/>
      <c r="F39" s="7"/>
      <c r="G39" s="7"/>
      <c r="H39" s="7"/>
      <c r="I39" s="7"/>
      <c r="J39" s="7"/>
      <c r="K39" s="7"/>
      <c r="L39" s="13"/>
      <c r="M39" s="13"/>
      <c r="N39" s="13"/>
      <c r="O39" s="20"/>
    </row>
    <row r="40" spans="1:15">
      <c r="A40" s="11">
        <v>7</v>
      </c>
      <c r="B40" s="12" t="s">
        <v>68</v>
      </c>
      <c r="C40" s="6" t="s">
        <v>12</v>
      </c>
      <c r="D40" s="13">
        <v>1</v>
      </c>
      <c r="E40" s="13">
        <v>105321</v>
      </c>
      <c r="F40" s="13">
        <v>105321</v>
      </c>
      <c r="G40" s="13">
        <v>100</v>
      </c>
      <c r="H40" s="7"/>
      <c r="I40" s="16">
        <v>94622</v>
      </c>
      <c r="J40" s="16"/>
      <c r="K40" s="16">
        <v>100</v>
      </c>
      <c r="L40" s="13"/>
      <c r="M40" s="13">
        <f>I40-E40</f>
        <v>-10699</v>
      </c>
      <c r="N40" s="13"/>
      <c r="O40" s="20"/>
    </row>
  </sheetData>
  <mergeCells count="9">
    <mergeCell ref="A1:O1"/>
    <mergeCell ref="D2:G2"/>
    <mergeCell ref="H2:K2"/>
    <mergeCell ref="L2:N2"/>
    <mergeCell ref="A2:A3"/>
    <mergeCell ref="B2:B3"/>
    <mergeCell ref="C2:C3"/>
    <mergeCell ref="O2:O3"/>
    <mergeCell ref="O28:O33"/>
  </mergeCells>
  <pageMargins left="0.7" right="0.7" top="0.75" bottom="0.75" header="0.3" footer="0.3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llPDFLib program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 Title</dc:title>
  <dc:subject>None</dc:subject>
  <dc:creator>Windows 9x/NT/2000/XP User</dc:creator>
  <cp:keywords>llPDFLib</cp:keywords>
  <cp:lastModifiedBy>Administrator</cp:lastModifiedBy>
  <dcterms:created xsi:type="dcterms:W3CDTF">2024-12-04T18:06:00Z</dcterms:created>
  <dcterms:modified xsi:type="dcterms:W3CDTF">2025-03-18T08:05:19Z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2025-02-25T03:00:35Z</vt:filetime>
  </property>
  <property fmtid="{D5CDD505-2E9C-101B-9397-08002B2CF9AE}" pid="4" name="ICV">
    <vt:lpwstr>00976C2248EA401AA4478672CCC76DB0_12</vt:lpwstr>
  </property>
  <property fmtid="{D5CDD505-2E9C-101B-9397-08002B2CF9AE}" pid="5" name="KSOProductBuildVer">
    <vt:lpwstr>2052-12.1.0.20305</vt:lpwstr>
  </property>
</Properties>
</file>