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555"/>
  </bookViews>
  <sheets>
    <sheet name="全费用综合清单" sheetId="1" r:id="rId1"/>
  </sheets>
  <definedNames>
    <definedName name="_xlnm.Print_Titles" localSheetId="0">全费用综合清单!$4:$5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<sst xmlns="http://schemas.openxmlformats.org/spreadsheetml/2006/main" count="274" uniqueCount="193">
  <si>
    <t>附件</t>
  </si>
  <si>
    <t>健龙镇2025年市政设施零星维修工程明细表</t>
  </si>
  <si>
    <t>金额单位：元</t>
  </si>
  <si>
    <t>序号</t>
  </si>
  <si>
    <t>项目名称</t>
  </si>
  <si>
    <t>项目参数</t>
  </si>
  <si>
    <t>单位</t>
  </si>
  <si>
    <t>审核情况</t>
  </si>
  <si>
    <t>审核数量</t>
  </si>
  <si>
    <t>审核单价</t>
  </si>
  <si>
    <t>审核合价</t>
  </si>
  <si>
    <r>
      <rPr>
        <b/>
        <sz val="12"/>
        <rFont val="方正仿宋_GBK"/>
        <charset val="134"/>
      </rPr>
      <t>此项目无法预估采购数量，仅审核单价，采购数量据实结算，采购总金额保持送审金额不变，控制在</t>
    </r>
    <r>
      <rPr>
        <b/>
        <sz val="12"/>
        <rFont val="Times New Roman"/>
        <charset val="134"/>
      </rPr>
      <t>49</t>
    </r>
    <r>
      <rPr>
        <b/>
        <sz val="12"/>
        <rFont val="方正仿宋_GBK"/>
        <charset val="134"/>
      </rPr>
      <t>万元以内，项目实施时间为两年</t>
    </r>
  </si>
  <si>
    <t>一</t>
  </si>
  <si>
    <t>全费用工程项目清单</t>
  </si>
  <si>
    <t>以下单价合计</t>
  </si>
  <si>
    <t>人行道透水砖更换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</si>
  <si>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 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原透水砖、</t>
    </r>
    <r>
      <rPr>
        <sz val="9"/>
        <rFont val="Times New Roman"/>
        <charset val="134"/>
      </rPr>
      <t xml:space="preserve"> 10 cm</t>
    </r>
    <r>
      <rPr>
        <sz val="9"/>
        <rFont val="方正仿宋_GBK"/>
        <charset val="134"/>
      </rPr>
      <t>混凝土垫层</t>
    </r>
    <r>
      <rPr>
        <sz val="9"/>
        <rFont val="Times New Roman"/>
        <charset val="134"/>
      </rPr>
      <t xml:space="preserve">
 2.</t>
    </r>
    <r>
      <rPr>
        <sz val="9"/>
        <rFont val="方正仿宋_GBK"/>
        <charset val="134"/>
      </rPr>
      <t>恢复块料品种、规格</t>
    </r>
    <r>
      <rPr>
        <sz val="9"/>
        <rFont val="Times New Roman"/>
        <charset val="134"/>
      </rPr>
      <t>:200*100*60mm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 Cc35 </t>
    </r>
    <r>
      <rPr>
        <sz val="9"/>
        <rFont val="方正仿宋_GBK"/>
        <charset val="134"/>
      </rPr>
      <t>透水砖</t>
    </r>
    <r>
      <rPr>
        <sz val="9"/>
        <rFont val="Times New Roman"/>
        <charset val="134"/>
      </rPr>
      <t xml:space="preserve">
 3.</t>
    </r>
    <r>
      <rPr>
        <sz val="9"/>
        <rFont val="方正仿宋_GBK"/>
        <charset val="134"/>
      </rPr>
      <t>垫层品种、厚度</t>
    </r>
    <r>
      <rPr>
        <sz val="9"/>
        <rFont val="Times New Roman"/>
        <charset val="134"/>
      </rPr>
      <t>:10cm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 C15 </t>
    </r>
    <r>
      <rPr>
        <sz val="9"/>
        <rFont val="方正仿宋_GBK"/>
        <charset val="134"/>
      </rPr>
      <t>商品混凝土</t>
    </r>
    <r>
      <rPr>
        <sz val="9"/>
        <rFont val="Times New Roman"/>
        <charset val="134"/>
      </rPr>
      <t xml:space="preserve">
 4.</t>
    </r>
    <r>
      <rPr>
        <sz val="9"/>
        <rFont val="方正仿宋_GBK"/>
        <charset val="134"/>
      </rPr>
      <t>透水砖强度</t>
    </r>
    <r>
      <rPr>
        <sz val="9"/>
        <rFont val="Times New Roman"/>
        <charset val="134"/>
      </rPr>
      <t xml:space="preserve">:Cc35 </t>
    </r>
    <r>
      <rPr>
        <sz val="9"/>
        <rFont val="方正仿宋_GBK"/>
        <charset val="134"/>
      </rPr>
      <t>透水砖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 1.</t>
    </r>
    <r>
      <rPr>
        <sz val="9"/>
        <rFont val="方正仿宋_GBK"/>
        <charset val="134"/>
      </rPr>
      <t>拆除被损透水砖</t>
    </r>
    <r>
      <rPr>
        <sz val="9"/>
        <rFont val="Times New Roman"/>
        <charset val="134"/>
      </rPr>
      <t xml:space="preserve">
 2.</t>
    </r>
    <r>
      <rPr>
        <sz val="9"/>
        <rFont val="方正仿宋_GBK"/>
        <charset val="134"/>
      </rPr>
      <t>平整夯实基础</t>
    </r>
    <r>
      <rPr>
        <sz val="9"/>
        <rFont val="Times New Roman"/>
        <charset val="134"/>
      </rPr>
      <t xml:space="preserve">
 3. </t>
    </r>
    <r>
      <rPr>
        <sz val="9"/>
        <rFont val="方正仿宋_GBK"/>
        <charset val="134"/>
      </rPr>
      <t>混凝土采购、运输、浇筑</t>
    </r>
    <r>
      <rPr>
        <sz val="9"/>
        <rFont val="Times New Roman"/>
        <charset val="134"/>
      </rPr>
      <t xml:space="preserve">
 4.</t>
    </r>
    <r>
      <rPr>
        <sz val="9"/>
        <rFont val="方正仿宋_GBK"/>
        <charset val="134"/>
      </rPr>
      <t>透水砖铺设</t>
    </r>
  </si>
  <si>
    <t>m2</t>
  </si>
  <si>
    <r>
      <rPr>
        <sz val="9"/>
        <rFont val="Times New Roman"/>
        <charset val="134"/>
      </rPr>
      <t>30 mm</t>
    </r>
    <r>
      <rPr>
        <sz val="9"/>
        <rFont val="方正仿宋_GBK"/>
        <charset val="134"/>
      </rPr>
      <t>厚青石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300 mm*600 mm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人行道板更换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</si>
  <si>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                                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拆除破损青石板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、</t>
    </r>
    <r>
      <rPr>
        <sz val="9"/>
        <rFont val="Times New Roman"/>
        <charset val="134"/>
      </rPr>
      <t>10 cm</t>
    </r>
    <r>
      <rPr>
        <sz val="9"/>
        <rFont val="方正仿宋_GBK"/>
        <charset val="134"/>
      </rPr>
      <t>混凝土垫层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垫层材料品种、厚度</t>
    </r>
    <r>
      <rPr>
        <sz val="9"/>
        <rFont val="Times New Roman"/>
        <charset val="134"/>
      </rPr>
      <t>:10 cm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 C15 </t>
    </r>
    <r>
      <rPr>
        <sz val="9"/>
        <rFont val="方正仿宋_GBK"/>
        <charset val="134"/>
      </rPr>
      <t>商品混凝土垫层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恢复块料品种、规格</t>
    </r>
    <r>
      <rPr>
        <sz val="9"/>
        <rFont val="Times New Roman"/>
        <charset val="134"/>
      </rPr>
      <t>:30 mm</t>
    </r>
    <r>
      <rPr>
        <sz val="9"/>
        <rFont val="方正仿宋_GBK"/>
        <charset val="134"/>
      </rPr>
      <t>厚（</t>
    </r>
    <r>
      <rPr>
        <sz val="9"/>
        <rFont val="Times New Roman"/>
        <charset val="134"/>
      </rPr>
      <t>300 mm*600 mm</t>
    </r>
    <r>
      <rPr>
        <sz val="9"/>
        <rFont val="方正仿宋_GBK"/>
        <charset val="134"/>
      </rPr>
      <t>）青石板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拆除破损人行道青石板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平整夯实基础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基础、垫层铺筑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块料铺设</t>
    </r>
  </si>
  <si>
    <r>
      <rPr>
        <sz val="9"/>
        <rFont val="Times New Roman"/>
        <charset val="134"/>
      </rPr>
      <t>30 mm</t>
    </r>
    <r>
      <rPr>
        <sz val="9"/>
        <rFont val="方正仿宋_GBK"/>
        <charset val="134"/>
      </rPr>
      <t>厚芝麻灰花岗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石拉丝人行道板更换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</si>
  <si>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拆除破损花岗石拉丝板、</t>
    </r>
    <r>
      <rPr>
        <sz val="9"/>
        <rFont val="Times New Roman"/>
        <charset val="134"/>
      </rPr>
      <t>10 cm</t>
    </r>
    <r>
      <rPr>
        <sz val="9"/>
        <rFont val="方正仿宋_GBK"/>
        <charset val="134"/>
      </rPr>
      <t>混凝土垫层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垫层材料品种、厚度</t>
    </r>
    <r>
      <rPr>
        <sz val="9"/>
        <rFont val="Times New Roman"/>
        <charset val="134"/>
      </rPr>
      <t>:10 cm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 C15 </t>
    </r>
    <r>
      <rPr>
        <sz val="9"/>
        <rFont val="方正仿宋_GBK"/>
        <charset val="134"/>
      </rPr>
      <t>商品混凝土垫层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恢复块料品种、规格</t>
    </r>
    <r>
      <rPr>
        <sz val="9"/>
        <rFont val="Times New Roman"/>
        <charset val="134"/>
      </rPr>
      <t>:30 mm</t>
    </r>
    <r>
      <rPr>
        <sz val="9"/>
        <rFont val="方正仿宋_GBK"/>
        <charset val="134"/>
      </rPr>
      <t>厚芝麻灰花岗石拉丝板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拆除破损花岗石拉丝板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平整夯实基础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基础、垫层铺筑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块料铺设</t>
    </r>
  </si>
  <si>
    <r>
      <rPr>
        <sz val="9"/>
        <rFont val="Times New Roman"/>
        <charset val="134"/>
      </rPr>
      <t>20 mm</t>
    </r>
    <r>
      <rPr>
        <sz val="9"/>
        <rFont val="方正仿宋_GBK"/>
        <charset val="134"/>
      </rPr>
      <t>厚芝麻灰花岗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石人行道板更换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</si>
  <si>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拆除破损花岗石拉丝板、</t>
    </r>
    <r>
      <rPr>
        <sz val="9"/>
        <rFont val="Times New Roman"/>
        <charset val="134"/>
      </rPr>
      <t xml:space="preserve">  10 cm</t>
    </r>
    <r>
      <rPr>
        <sz val="9"/>
        <rFont val="方正仿宋_GBK"/>
        <charset val="134"/>
      </rPr>
      <t>混凝土垫层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基础、垫层：材料品种、厚度</t>
    </r>
    <r>
      <rPr>
        <sz val="9"/>
        <rFont val="Times New Roman"/>
        <charset val="134"/>
      </rPr>
      <t>:10 cm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 C15 </t>
    </r>
    <r>
      <rPr>
        <sz val="9"/>
        <rFont val="方正仿宋_GBK"/>
        <charset val="134"/>
      </rPr>
      <t>商品混凝土垫层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恢复块料品种、规格</t>
    </r>
    <r>
      <rPr>
        <sz val="9"/>
        <rFont val="Times New Roman"/>
        <charset val="134"/>
      </rPr>
      <t>:20 mm</t>
    </r>
    <r>
      <rPr>
        <sz val="9"/>
        <rFont val="方正仿宋_GBK"/>
        <charset val="134"/>
      </rPr>
      <t>厚芝麻灰花岗石板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拆除破损花岗石拉丝板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平整夯实基础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基础、垫层铺筑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块料铺设</t>
    </r>
  </si>
  <si>
    <r>
      <rPr>
        <sz val="9"/>
        <rFont val="Times New Roman"/>
        <charset val="134"/>
      </rPr>
      <t>5 cm</t>
    </r>
    <r>
      <rPr>
        <sz val="9"/>
        <rFont val="方正仿宋_GBK"/>
        <charset val="134"/>
      </rPr>
      <t>厚混凝土路面修复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（含沟底摊铺）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</si>
  <si>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拆除被损混凝土路面（机械切割方正）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恢复路面混凝土强度等级</t>
    </r>
    <r>
      <rPr>
        <sz val="9"/>
        <rFont val="Times New Roman"/>
        <charset val="134"/>
      </rPr>
      <t xml:space="preserve">:C25 </t>
    </r>
    <r>
      <rPr>
        <sz val="9"/>
        <rFont val="方正仿宋_GBK"/>
        <charset val="134"/>
      </rPr>
      <t>商品混凝土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拆除、恢复厚度</t>
    </r>
    <r>
      <rPr>
        <sz val="9"/>
        <rFont val="Times New Roman"/>
        <charset val="134"/>
      </rPr>
      <t xml:space="preserve">:5 cm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机械切割拆除原混凝土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混凝土拌和、运输、浇筑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路面养护</t>
    </r>
  </si>
  <si>
    <r>
      <rPr>
        <sz val="9"/>
        <rFont val="Times New Roman"/>
        <charset val="134"/>
      </rPr>
      <t>10 cm</t>
    </r>
    <r>
      <rPr>
        <sz val="9"/>
        <rFont val="方正仿宋_GBK"/>
        <charset val="134"/>
      </rPr>
      <t>厚混凝土路面修复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（含背街小巷）</t>
    </r>
  </si>
  <si>
    <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拆除破损混凝土路面（机械切割方正）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恢复路面混凝土强度等级</t>
    </r>
    <r>
      <rPr>
        <sz val="9"/>
        <rFont val="Times New Roman"/>
        <charset val="134"/>
      </rPr>
      <t xml:space="preserve">:C25 </t>
    </r>
    <r>
      <rPr>
        <sz val="9"/>
        <rFont val="方正仿宋_GBK"/>
        <charset val="134"/>
      </rPr>
      <t>商品混凝土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拆除、恢复厚度</t>
    </r>
    <r>
      <rPr>
        <sz val="9"/>
        <rFont val="Times New Roman"/>
        <charset val="134"/>
      </rPr>
      <t xml:space="preserve">:10 cm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 1.</t>
    </r>
    <r>
      <rPr>
        <sz val="9"/>
        <rFont val="方正仿宋_GBK"/>
        <charset val="134"/>
      </rPr>
      <t>机械切割拆除原混凝土</t>
    </r>
    <r>
      <rPr>
        <sz val="9"/>
        <rFont val="Times New Roman"/>
        <charset val="134"/>
      </rPr>
      <t xml:space="preserve">
 2.</t>
    </r>
    <r>
      <rPr>
        <sz val="9"/>
        <rFont val="方正仿宋_GBK"/>
        <charset val="134"/>
      </rPr>
      <t>混凝土拌和、运输、浇筑</t>
    </r>
    <r>
      <rPr>
        <sz val="9"/>
        <rFont val="Times New Roman"/>
        <charset val="134"/>
      </rPr>
      <t xml:space="preserve">
 3.</t>
    </r>
    <r>
      <rPr>
        <sz val="9"/>
        <rFont val="方正仿宋_GBK"/>
        <charset val="134"/>
      </rPr>
      <t>路面养护</t>
    </r>
  </si>
  <si>
    <r>
      <rPr>
        <sz val="9"/>
        <rFont val="Times New Roman"/>
        <charset val="134"/>
      </rPr>
      <t>20 cm</t>
    </r>
    <r>
      <rPr>
        <sz val="9"/>
        <rFont val="方正仿宋_GBK"/>
        <charset val="134"/>
      </rPr>
      <t>厚水稳层拆除、恢复</t>
    </r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</si>
  <si>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:20 cm</t>
    </r>
    <r>
      <rPr>
        <sz val="9"/>
        <rFont val="方正仿宋_GBK"/>
        <charset val="134"/>
      </rPr>
      <t>厚水稳层拆除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恢复</t>
    </r>
    <r>
      <rPr>
        <sz val="9"/>
        <rFont val="Times New Roman"/>
        <charset val="134"/>
      </rPr>
      <t>:20 cm</t>
    </r>
    <r>
      <rPr>
        <sz val="9"/>
        <rFont val="方正仿宋_GBK"/>
        <charset val="134"/>
      </rPr>
      <t>水泥稳定碎石水泥含量</t>
    </r>
    <r>
      <rPr>
        <sz val="9"/>
        <rFont val="Times New Roman"/>
        <charset val="134"/>
      </rPr>
      <t xml:space="preserve"> 4%
3.</t>
    </r>
    <r>
      <rPr>
        <sz val="9"/>
        <rFont val="方正仿宋_GBK"/>
        <charset val="134"/>
      </rPr>
      <t>拆除、恢复厚度</t>
    </r>
    <r>
      <rPr>
        <sz val="9"/>
        <rFont val="Times New Roman"/>
        <charset val="134"/>
      </rPr>
      <t xml:space="preserve">:20 cm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 1.</t>
    </r>
    <r>
      <rPr>
        <sz val="9"/>
        <rFont val="方正仿宋_GBK"/>
        <charset val="134"/>
      </rPr>
      <t>拆除、恢复水稳层</t>
    </r>
  </si>
  <si>
    <r>
      <rPr>
        <sz val="9"/>
        <rFont val="Times New Roman"/>
        <charset val="134"/>
      </rPr>
      <t>12 cm</t>
    </r>
    <r>
      <rPr>
        <sz val="9"/>
        <rFont val="方正仿宋_GBK"/>
        <charset val="134"/>
      </rPr>
      <t>厚砖砌墙体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</si>
  <si>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砖品种、规格、强度等级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实心砖</t>
    </r>
    <r>
      <rPr>
        <sz val="9"/>
        <rFont val="Times New Roman"/>
        <charset val="134"/>
      </rPr>
      <t xml:space="preserve"> 240*115*53
2.</t>
    </r>
    <r>
      <rPr>
        <sz val="9"/>
        <rFont val="方正仿宋_GBK"/>
        <charset val="134"/>
      </rPr>
      <t>砂浆强度等级、配合比</t>
    </r>
    <r>
      <rPr>
        <sz val="9"/>
        <rFont val="Times New Roman"/>
        <charset val="134"/>
      </rPr>
      <t xml:space="preserve">:M7.5 </t>
    </r>
    <r>
      <rPr>
        <sz val="9"/>
        <rFont val="方正仿宋_GBK"/>
        <charset val="134"/>
      </rPr>
      <t>水泥砂浆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砂浆制作、运输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砌砖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刮缝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砖压顶砌筑</t>
    </r>
    <r>
      <rPr>
        <sz val="9"/>
        <rFont val="Times New Roman"/>
        <charset val="134"/>
      </rPr>
      <t xml:space="preserve">
5.</t>
    </r>
    <r>
      <rPr>
        <sz val="9"/>
        <rFont val="方正仿宋_GBK"/>
        <charset val="134"/>
      </rPr>
      <t>材料运输</t>
    </r>
  </si>
  <si>
    <r>
      <rPr>
        <sz val="9"/>
        <rFont val="Times New Roman"/>
        <charset val="134"/>
      </rPr>
      <t>24 cm</t>
    </r>
    <r>
      <rPr>
        <sz val="9"/>
        <rFont val="方正仿宋_GBK"/>
        <charset val="134"/>
      </rPr>
      <t>厚砖砌墙体</t>
    </r>
  </si>
  <si>
    <t>m3</t>
  </si>
  <si>
    <r>
      <rPr>
        <sz val="9"/>
        <rFont val="方正仿宋_GBK"/>
        <charset val="134"/>
      </rPr>
      <t>墙体搓沙抹面</t>
    </r>
    <r>
      <rPr>
        <sz val="9"/>
        <rFont val="Times New Roman"/>
        <charset val="134"/>
      </rPr>
      <t xml:space="preserve"> 2 cm</t>
    </r>
    <r>
      <rPr>
        <sz val="9"/>
        <rFont val="方正仿宋_GBK"/>
        <charset val="134"/>
      </rPr>
      <t>厚</t>
    </r>
  </si>
  <si>
    <t>项目特征：
1.材料品种、规格:M10 水泥砂浆抹面2cm厚
工作内容：
1.基层清理、砂浆制作.运输
2.底层抹灰.抹面层.抹装饰面</t>
  </si>
  <si>
    <t>外墙砖铺设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</si>
  <si>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材料品种、规格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外墙瓷砖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粘接剂粘贴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基层清理、修补基层表面、调运砂浆、铺抹结合层砂浆（刷粘结剂）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粘结层铺贴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面层安装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嵌缝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清洁</t>
    </r>
  </si>
  <si>
    <t>混凝土构件坼除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</si>
  <si>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混凝土构件拆除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拆除构件厚度或规规格尺寸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根据现场实际尺寸收方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拆除、控制扬尘、清底、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旧料就近堆放整齐</t>
    </r>
  </si>
  <si>
    <t>砖砌体构件拆除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</si>
  <si>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砖砌体构件拆除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拆除构件厚度或规规格尺寸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根据现场实际尺寸收方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拆除、控制扬尘、清底、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旧料就近堆放整齐</t>
    </r>
  </si>
  <si>
    <t>管道支吊架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</si>
  <si>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材质</t>
    </r>
    <r>
      <rPr>
        <sz val="9"/>
        <rFont val="Times New Roman"/>
        <charset val="134"/>
      </rPr>
      <t xml:space="preserve">:50 </t>
    </r>
    <r>
      <rPr>
        <sz val="9"/>
        <rFont val="方正仿宋_GBK"/>
        <charset val="134"/>
      </rPr>
      <t>角钢边长</t>
    </r>
    <r>
      <rPr>
        <sz val="9"/>
        <rFont val="Times New Roman"/>
        <charset val="134"/>
      </rPr>
      <t xml:space="preserve"> 50CM </t>
    </r>
    <r>
      <rPr>
        <sz val="9"/>
        <rFont val="方正仿宋_GBK"/>
        <charset val="134"/>
      </rPr>
      <t>三角支架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管架形势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沿河坎挂壁排污管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制作、恢复原管位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购买配件安装</t>
    </r>
  </si>
  <si>
    <t>套</t>
  </si>
  <si>
    <r>
      <rPr>
        <sz val="9"/>
        <rFont val="Times New Roman"/>
        <charset val="134"/>
      </rPr>
      <t>φ300 mm</t>
    </r>
    <r>
      <rPr>
        <sz val="9"/>
        <rFont val="方正仿宋_GBK"/>
        <charset val="134"/>
      </rPr>
      <t>芝麻灰花岗石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圆球隔离墩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</si>
  <si>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材质</t>
    </r>
    <r>
      <rPr>
        <sz val="9"/>
        <rFont val="Times New Roman"/>
        <charset val="134"/>
      </rPr>
      <t>:φ300 mm</t>
    </r>
    <r>
      <rPr>
        <sz val="9"/>
        <rFont val="方正仿宋_GBK"/>
        <charset val="134"/>
      </rPr>
      <t>芝麻灰花岗石圆球隔离墩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人行道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车行道隔离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购买、运输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安装</t>
    </r>
  </si>
  <si>
    <t>个</t>
  </si>
  <si>
    <r>
      <rPr>
        <sz val="9"/>
        <rFont val="Times New Roman"/>
        <charset val="134"/>
      </rPr>
      <t>φ400 mm</t>
    </r>
    <r>
      <rPr>
        <sz val="9"/>
        <rFont val="方正仿宋_GBK"/>
        <charset val="134"/>
      </rPr>
      <t>芝麻灰花岗石</t>
    </r>
    <r>
      <rPr>
        <sz val="9"/>
        <rFont val="Times New Roman"/>
        <charset val="134"/>
      </rPr>
      <t xml:space="preserve">
     </t>
    </r>
    <r>
      <rPr>
        <sz val="9"/>
        <rFont val="方正仿宋_GBK"/>
        <charset val="134"/>
      </rPr>
      <t>圆球隔离墩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</si>
  <si>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材质</t>
    </r>
    <r>
      <rPr>
        <sz val="9"/>
        <rFont val="Times New Roman"/>
        <charset val="134"/>
      </rPr>
      <t>:φ400 mm</t>
    </r>
    <r>
      <rPr>
        <sz val="9"/>
        <rFont val="方正仿宋_GBK"/>
        <charset val="134"/>
      </rPr>
      <t>芝麻灰花岗石圆球隔离墩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人行道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车行道隔离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购买、运输、安装</t>
    </r>
  </si>
  <si>
    <r>
      <rPr>
        <sz val="9"/>
        <rFont val="Times New Roman"/>
        <charset val="134"/>
      </rPr>
      <t>φ75 mm</t>
    </r>
    <r>
      <rPr>
        <sz val="9"/>
        <rFont val="方正仿宋_GBK"/>
        <charset val="134"/>
      </rPr>
      <t>钢管隔离桩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</si>
  <si>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 </t>
    </r>
    <r>
      <rPr>
        <sz val="9"/>
        <rFont val="方正仿宋_GBK"/>
        <charset val="134"/>
      </rPr>
      <t>类型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人行道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车行道隔离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规格、型号</t>
    </r>
    <r>
      <rPr>
        <sz val="9"/>
        <rFont val="Times New Roman"/>
        <charset val="134"/>
      </rPr>
      <t>:800 mm*600 mm
3.</t>
    </r>
    <r>
      <rPr>
        <sz val="9"/>
        <rFont val="方正仿宋_GBK"/>
        <charset val="134"/>
      </rPr>
      <t>材料品种</t>
    </r>
    <r>
      <rPr>
        <sz val="9"/>
        <rFont val="Times New Roman"/>
        <charset val="134"/>
      </rPr>
      <t>:Q75 mm</t>
    </r>
    <r>
      <rPr>
        <sz val="9"/>
        <rFont val="方正仿宋_GBK"/>
        <charset val="134"/>
      </rPr>
      <t>无缝钢管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购买、运输、安装</t>
    </r>
  </si>
  <si>
    <t>抗渗混凝土池底板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</si>
  <si>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池形状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池深</t>
    </r>
    <r>
      <rPr>
        <sz val="9"/>
        <rFont val="Times New Roman"/>
        <charset val="134"/>
      </rPr>
      <t>150cm
2.</t>
    </r>
    <r>
      <rPr>
        <sz val="9"/>
        <rFont val="方正仿宋_GBK"/>
        <charset val="134"/>
      </rPr>
      <t>池底板厚度</t>
    </r>
    <r>
      <rPr>
        <sz val="9"/>
        <rFont val="Times New Roman"/>
        <charset val="134"/>
      </rPr>
      <t xml:space="preserve">10cm
3. </t>
    </r>
    <r>
      <rPr>
        <sz val="9"/>
        <rFont val="方正仿宋_GBK"/>
        <charset val="134"/>
      </rPr>
      <t>混凝土种类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抗渗混凝土</t>
    </r>
    <r>
      <rPr>
        <sz val="9"/>
        <rFont val="Times New Roman"/>
        <charset val="134"/>
      </rPr>
      <t xml:space="preserve">. </t>
    </r>
    <r>
      <rPr>
        <sz val="9"/>
        <rFont val="方正仿宋_GBK"/>
        <charset val="134"/>
      </rPr>
      <t>强度等级</t>
    </r>
    <r>
      <rPr>
        <sz val="9"/>
        <rFont val="Times New Roman"/>
        <charset val="134"/>
      </rPr>
      <t xml:space="preserve">:pc30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模板及支架（撑）制作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安装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堆放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运输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刷隔离剂等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混凝土采购、运输、浇筑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振捣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养护</t>
    </r>
  </si>
  <si>
    <t>抗渗混凝土池壁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</si>
  <si>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池形状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池深</t>
    </r>
    <r>
      <rPr>
        <sz val="9"/>
        <rFont val="Times New Roman"/>
        <charset val="134"/>
      </rPr>
      <t>150cm
2.</t>
    </r>
    <r>
      <rPr>
        <sz val="9"/>
        <rFont val="方正仿宋_GBK"/>
        <charset val="134"/>
      </rPr>
      <t>池壁厚度</t>
    </r>
    <r>
      <rPr>
        <sz val="9"/>
        <rFont val="Times New Roman"/>
        <charset val="134"/>
      </rPr>
      <t>20cm
3.</t>
    </r>
    <r>
      <rPr>
        <sz val="9"/>
        <rFont val="方正仿宋_GBK"/>
        <charset val="134"/>
      </rPr>
      <t>混凝土种类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抗渗混凝土</t>
    </r>
    <r>
      <rPr>
        <sz val="9"/>
        <rFont val="Times New Roman"/>
        <charset val="134"/>
      </rPr>
      <t xml:space="preserve">. </t>
    </r>
    <r>
      <rPr>
        <sz val="9"/>
        <rFont val="方正仿宋_GBK"/>
        <charset val="134"/>
      </rPr>
      <t>强度等级</t>
    </r>
    <r>
      <rPr>
        <sz val="9"/>
        <rFont val="Times New Roman"/>
        <charset val="134"/>
      </rPr>
      <t xml:space="preserve">:pc30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模板及支架（撑）制作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安装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堆放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运输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刷隔离剂等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混凝土采购、运输、浇筑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振捣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养护</t>
    </r>
  </si>
  <si>
    <t>抗渗混凝土池顶板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</si>
  <si>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池形状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池深</t>
    </r>
    <r>
      <rPr>
        <sz val="9"/>
        <rFont val="Times New Roman"/>
        <charset val="134"/>
      </rPr>
      <t>150cm
2.</t>
    </r>
    <r>
      <rPr>
        <sz val="9"/>
        <rFont val="方正仿宋_GBK"/>
        <charset val="134"/>
      </rPr>
      <t>顶板厚度</t>
    </r>
    <r>
      <rPr>
        <sz val="9"/>
        <rFont val="Times New Roman"/>
        <charset val="134"/>
      </rPr>
      <t>20cm
3.</t>
    </r>
    <r>
      <rPr>
        <sz val="9"/>
        <rFont val="方正仿宋_GBK"/>
        <charset val="134"/>
      </rPr>
      <t>混凝土种类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抗渗混凝土</t>
    </r>
    <r>
      <rPr>
        <sz val="9"/>
        <rFont val="Times New Roman"/>
        <charset val="134"/>
      </rPr>
      <t xml:space="preserve">. </t>
    </r>
    <r>
      <rPr>
        <sz val="9"/>
        <rFont val="方正仿宋_GBK"/>
        <charset val="134"/>
      </rPr>
      <t>强度等级</t>
    </r>
    <r>
      <rPr>
        <sz val="9"/>
        <rFont val="Times New Roman"/>
        <charset val="134"/>
      </rPr>
      <t xml:space="preserve">:pc30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模板及支架（撑）制作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安装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堆放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运输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刷隔离剂等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混凝土采购、运输、浇筑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振捣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养护</t>
    </r>
  </si>
  <si>
    <t>抗渗混凝土池隔墙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</si>
  <si>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池形状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池深</t>
    </r>
    <r>
      <rPr>
        <sz val="9"/>
        <rFont val="Times New Roman"/>
        <charset val="134"/>
      </rPr>
      <t>150cm
2.</t>
    </r>
    <r>
      <rPr>
        <sz val="9"/>
        <rFont val="方正仿宋_GBK"/>
        <charset val="134"/>
      </rPr>
      <t>厚度</t>
    </r>
    <r>
      <rPr>
        <sz val="9"/>
        <rFont val="Times New Roman"/>
        <charset val="134"/>
      </rPr>
      <t xml:space="preserve">20cm
3. </t>
    </r>
    <r>
      <rPr>
        <sz val="9"/>
        <rFont val="方正仿宋_GBK"/>
        <charset val="134"/>
      </rPr>
      <t>混凝土种类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抗渗混凝土</t>
    </r>
    <r>
      <rPr>
        <sz val="9"/>
        <rFont val="Times New Roman"/>
        <charset val="134"/>
      </rPr>
      <t xml:space="preserve">. </t>
    </r>
    <r>
      <rPr>
        <sz val="9"/>
        <rFont val="方正仿宋_GBK"/>
        <charset val="134"/>
      </rPr>
      <t>强度等级</t>
    </r>
    <r>
      <rPr>
        <sz val="9"/>
        <rFont val="Times New Roman"/>
        <charset val="134"/>
      </rPr>
      <t xml:space="preserve">:pc30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模板及支架（撑）制作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安装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堆放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运输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刷隔离剂等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混凝土采购、运输、浇筑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振捣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养护</t>
    </r>
  </si>
  <si>
    <t>混凝土挡土墙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</si>
  <si>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 </t>
    </r>
    <r>
      <rPr>
        <sz val="9"/>
        <rFont val="方正仿宋_GBK"/>
        <charset val="134"/>
      </rPr>
      <t>混凝土挡土墙长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宽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按实际要求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厚度</t>
    </r>
    <r>
      <rPr>
        <sz val="9"/>
        <rFont val="Times New Roman"/>
        <charset val="134"/>
      </rPr>
      <t>:25cm,</t>
    </r>
    <r>
      <rPr>
        <sz val="9"/>
        <rFont val="方正仿宋_GBK"/>
        <charset val="134"/>
      </rPr>
      <t>高度</t>
    </r>
    <r>
      <rPr>
        <sz val="9"/>
        <rFont val="Times New Roman"/>
        <charset val="134"/>
      </rPr>
      <t xml:space="preserve">150cm
3. </t>
    </r>
    <r>
      <rPr>
        <sz val="9"/>
        <rFont val="方正仿宋_GBK"/>
        <charset val="134"/>
      </rPr>
      <t>混凝土种类</t>
    </r>
    <r>
      <rPr>
        <sz val="9"/>
        <rFont val="Times New Roman"/>
        <charset val="134"/>
      </rPr>
      <t xml:space="preserve">:C25 </t>
    </r>
    <r>
      <rPr>
        <sz val="9"/>
        <rFont val="方正仿宋_GBK"/>
        <charset val="134"/>
      </rPr>
      <t>混凝土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模板及支架（撑）制作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安装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堆放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运输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刷隔离剂等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混凝土制作、运输、浇筑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振捣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养护</t>
    </r>
  </si>
  <si>
    <t>条石堡坎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</si>
  <si>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石料种类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规格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毛条石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石表面加工</t>
    </r>
    <r>
      <rPr>
        <sz val="9"/>
        <rFont val="Times New Roman"/>
        <charset val="134"/>
      </rPr>
      <t xml:space="preserve">. </t>
    </r>
    <r>
      <rPr>
        <sz val="9"/>
        <rFont val="方正仿宋_GBK"/>
        <charset val="134"/>
      </rPr>
      <t>勾缝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垵实际要求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砂浆等级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垵质量规范执行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砂浆制作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运输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吊装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砌石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圧顶抹灰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滤水层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泄水孔</t>
    </r>
    <r>
      <rPr>
        <sz val="9"/>
        <rFont val="Times New Roman"/>
        <charset val="134"/>
      </rPr>
      <t xml:space="preserve">. </t>
    </r>
    <r>
      <rPr>
        <sz val="9"/>
        <rFont val="方正仿宋_GBK"/>
        <charset val="134"/>
      </rPr>
      <t>勾逢</t>
    </r>
  </si>
  <si>
    <r>
      <rPr>
        <sz val="9"/>
        <rFont val="Times New Roman"/>
        <charset val="134"/>
      </rPr>
      <t>20 cm</t>
    </r>
    <r>
      <rPr>
        <sz val="9"/>
        <rFont val="方正仿宋_GBK"/>
        <charset val="134"/>
      </rPr>
      <t>厚混凝土公路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路面拆除、恢复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</si>
  <si>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机械拆除混凝土路面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恢复混凝土路面材料</t>
    </r>
    <r>
      <rPr>
        <sz val="9"/>
        <rFont val="Times New Roman"/>
        <charset val="134"/>
      </rPr>
      <t>:20 cm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 C25 </t>
    </r>
    <r>
      <rPr>
        <sz val="9"/>
        <rFont val="方正仿宋_GBK"/>
        <charset val="134"/>
      </rPr>
      <t>混凝土路面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拆除、恢复厚度</t>
    </r>
    <r>
      <rPr>
        <sz val="9"/>
        <rFont val="Times New Roman"/>
        <charset val="134"/>
      </rPr>
      <t xml:space="preserve">:20 cm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拆除混凝土路面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混凝土采购、运输、浇筑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路面养护</t>
    </r>
  </si>
  <si>
    <r>
      <rPr>
        <sz val="9"/>
        <rFont val="Times New Roman"/>
        <charset val="134"/>
      </rPr>
      <t>8 cm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 SMA </t>
    </r>
    <r>
      <rPr>
        <sz val="9"/>
        <rFont val="方正仿宋_GBK"/>
        <charset val="134"/>
      </rPr>
      <t>沥青路面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拆除、恢复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</si>
  <si>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拆除沥青路面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路面材料</t>
    </r>
    <r>
      <rPr>
        <sz val="9"/>
        <rFont val="Times New Roman"/>
        <charset val="134"/>
      </rPr>
      <t xml:space="preserve">:SMA-13 </t>
    </r>
    <r>
      <rPr>
        <sz val="9"/>
        <rFont val="方正仿宋_GBK"/>
        <charset val="134"/>
      </rPr>
      <t>商品改性沥青混凝土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拆除、恢复厚度</t>
    </r>
    <r>
      <rPr>
        <sz val="9"/>
        <rFont val="Times New Roman"/>
        <charset val="134"/>
      </rPr>
      <t>:8 cm
4.</t>
    </r>
    <r>
      <rPr>
        <sz val="9"/>
        <rFont val="方正仿宋_GBK"/>
        <charset val="134"/>
      </rPr>
      <t>透层油沥青用量</t>
    </r>
    <r>
      <rPr>
        <sz val="9"/>
        <rFont val="Times New Roman"/>
        <charset val="134"/>
      </rPr>
      <t xml:space="preserve">:0.8 </t>
    </r>
    <r>
      <rPr>
        <sz val="9"/>
        <rFont val="方正仿宋_GBK"/>
        <charset val="134"/>
      </rPr>
      <t>千克每平方米</t>
    </r>
    <r>
      <rPr>
        <sz val="9"/>
        <rFont val="Times New Roman"/>
        <charset val="134"/>
      </rPr>
      <t xml:space="preserve">
5.</t>
    </r>
    <r>
      <rPr>
        <sz val="9"/>
        <rFont val="方正仿宋_GBK"/>
        <charset val="134"/>
      </rPr>
      <t>摊铺方式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人工摊铺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拆除沥青路面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混凝土采购、运输、浇筑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路基养护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透层油铺洒</t>
    </r>
    <r>
      <rPr>
        <sz val="9"/>
        <rFont val="Times New Roman"/>
        <charset val="134"/>
      </rPr>
      <t xml:space="preserve">
5.</t>
    </r>
    <r>
      <rPr>
        <sz val="9"/>
        <rFont val="方正仿宋_GBK"/>
        <charset val="134"/>
      </rPr>
      <t>草油路面铺筑</t>
    </r>
  </si>
  <si>
    <r>
      <rPr>
        <sz val="9"/>
        <rFont val="方正仿宋_GBK"/>
        <charset val="134"/>
      </rPr>
      <t>树池树沿修复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（原树沿安装）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</si>
  <si>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材料品种、规格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原树沿安装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拆除、修复、安砌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侧（平、缘）石安砌</t>
    </r>
  </si>
  <si>
    <t>m</t>
  </si>
  <si>
    <r>
      <rPr>
        <sz val="9"/>
        <rFont val="方正仿宋_GBK"/>
        <charset val="134"/>
      </rPr>
      <t>树池树沿修复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（更换树沿）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</si>
  <si>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 1.</t>
    </r>
    <r>
      <rPr>
        <sz val="9"/>
        <rFont val="方正仿宋_GBK"/>
        <charset val="134"/>
      </rPr>
      <t>材料品种、规格</t>
    </r>
    <r>
      <rPr>
        <sz val="9"/>
        <rFont val="Times New Roman"/>
        <charset val="134"/>
      </rPr>
      <t>:10 cm×15 cm×50 cm</t>
    </r>
    <r>
      <rPr>
        <sz val="9"/>
        <rFont val="方正仿宋_GBK"/>
        <charset val="134"/>
      </rPr>
      <t>芝麻灰花岗石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拆除、修复、安砌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侧（平、缘）石安砌</t>
    </r>
  </si>
  <si>
    <r>
      <rPr>
        <sz val="9"/>
        <rFont val="方正仿宋_GBK"/>
        <charset val="134"/>
      </rPr>
      <t>人行道路沿修复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（原路沿安装）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</si>
  <si>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材料品种、规格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原路沿安装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拆除、修复、安砌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侧（平、缘）石安砌</t>
    </r>
  </si>
  <si>
    <r>
      <rPr>
        <sz val="9"/>
        <rFont val="方正仿宋_GBK"/>
        <charset val="134"/>
      </rPr>
      <t>人行道路沿石修复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（更换路沿）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</si>
  <si>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材料品种、规格</t>
    </r>
    <r>
      <rPr>
        <sz val="9"/>
        <rFont val="Times New Roman"/>
        <charset val="134"/>
      </rPr>
      <t>:20 cm×15 cm</t>
    </r>
    <r>
      <rPr>
        <sz val="9"/>
        <rFont val="方正仿宋_GBK"/>
        <charset val="134"/>
      </rPr>
      <t>芝麻灰花岗石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拆除、修复、安砌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侧（平、缘）石安砌</t>
    </r>
  </si>
  <si>
    <r>
      <rPr>
        <sz val="9"/>
        <rFont val="方正仿宋_GBK"/>
        <charset val="134"/>
      </rPr>
      <t>树池现浇透水水泥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混凝土面层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</si>
  <si>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拆除及恢复</t>
    </r>
    <r>
      <rPr>
        <sz val="9"/>
        <rFont val="Times New Roman"/>
        <charset val="134"/>
      </rPr>
      <t>:5 cm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 C20 </t>
    </r>
    <r>
      <rPr>
        <sz val="9"/>
        <rFont val="方正仿宋_GBK"/>
        <charset val="134"/>
      </rPr>
      <t>素色透水砼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 xml:space="preserve">. </t>
    </r>
    <r>
      <rPr>
        <sz val="9"/>
        <rFont val="方正仿宋_GBK"/>
        <charset val="134"/>
      </rPr>
      <t>混凝土运输、浇筑</t>
    </r>
  </si>
  <si>
    <t>300*450 mm重型复合
水箅子更换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</si>
  <si>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 </t>
    </r>
    <r>
      <rPr>
        <sz val="9"/>
        <rFont val="方正仿宋_GBK"/>
        <charset val="134"/>
      </rPr>
      <t>雨水箅子及圈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口材质、型号、规格</t>
    </r>
    <r>
      <rPr>
        <sz val="9"/>
        <rFont val="Times New Roman"/>
        <charset val="134"/>
      </rPr>
      <t>:300*450 mm</t>
    </r>
    <r>
      <rPr>
        <sz val="9"/>
        <rFont val="方正仿宋_GBK"/>
        <charset val="134"/>
      </rPr>
      <t>重型复合水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篦子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清掏下水口垃圾，平整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砌筑、勾缝、抹面</t>
    </r>
    <r>
      <rPr>
        <sz val="9"/>
        <rFont val="Times New Roman"/>
        <charset val="134"/>
      </rPr>
      <t xml:space="preserve">
3. </t>
    </r>
    <r>
      <rPr>
        <sz val="9"/>
        <rFont val="方正仿宋_GBK"/>
        <charset val="134"/>
      </rPr>
      <t>雨水箅子安装</t>
    </r>
  </si>
  <si>
    <t>250*700 mm重型复合
水箅子更换</t>
  </si>
  <si>
    <t>项目特征：
1. 雨水箅子及圈 口材质、型号、规格:250*700 mm重型复合水箅子
工作内容：
1.清掏下水口垃圾，平整
2.砌筑、勾缝、抹面
3. 雨水箅子安装</t>
  </si>
  <si>
    <t>250*700 mm球墨铸铁
水箅子更换</t>
  </si>
  <si>
    <t>项目特征：
1. 雨水箅子及圈 口材质、型号、规格:250*700 mm轻型球墨铸铁水箅子
工作内容：
1.清掏下水口垃圾，平整
2.砌筑、勾缝、抹面
3. 雨水箅子安装</t>
  </si>
  <si>
    <t>450*300 mm球墨铸铁
水箅子更换</t>
  </si>
  <si>
    <t>项目特征：
1. 雨水箅子及圈 口材质、型号、规格:450*300 mm轻型球墨铸铁水箅子
工作内容：
1.清掏下水口垃圾，平整
2.砌筑、勾缝、抹面
3. 雨水箅子安装</t>
  </si>
  <si>
    <r>
      <rPr>
        <sz val="9"/>
        <rFont val="Times New Roman"/>
        <charset val="134"/>
      </rPr>
      <t>φ700 mm</t>
    </r>
    <r>
      <rPr>
        <sz val="9"/>
        <rFont val="方正仿宋_GBK"/>
        <charset val="134"/>
      </rPr>
      <t>重型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复合井盖更换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</si>
  <si>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规格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材料</t>
    </r>
    <r>
      <rPr>
        <sz val="9"/>
        <rFont val="Times New Roman"/>
        <charset val="134"/>
      </rPr>
      <t>:φ700 mm</t>
    </r>
    <r>
      <rPr>
        <sz val="9"/>
        <rFont val="方正仿宋_GBK"/>
        <charset val="134"/>
      </rPr>
      <t>重型复合井盖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砂浆制作、运输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接头灌缝、养护</t>
    </r>
  </si>
  <si>
    <r>
      <rPr>
        <sz val="9"/>
        <rFont val="Times New Roman"/>
        <charset val="134"/>
      </rPr>
      <t>φ700 mm</t>
    </r>
    <r>
      <rPr>
        <sz val="9"/>
        <rFont val="方正仿宋_GBK"/>
        <charset val="134"/>
      </rPr>
      <t>轻型球墨铸铁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井盖更换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</si>
  <si>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规格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材料</t>
    </r>
    <r>
      <rPr>
        <sz val="9"/>
        <rFont val="Times New Roman"/>
        <charset val="134"/>
      </rPr>
      <t>:φ700 mm</t>
    </r>
    <r>
      <rPr>
        <sz val="9"/>
        <rFont val="方正仿宋_GBK"/>
        <charset val="134"/>
      </rPr>
      <t>轻型球墨铸铁井盖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砂浆制作、运输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接头灌缝、养护</t>
    </r>
  </si>
  <si>
    <r>
      <rPr>
        <sz val="9"/>
        <rFont val="Times New Roman"/>
        <charset val="134"/>
      </rPr>
      <t>φ700 mm</t>
    </r>
    <r>
      <rPr>
        <sz val="9"/>
        <rFont val="方正仿宋_GBK"/>
        <charset val="134"/>
      </rPr>
      <t>重型球墨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铸铁井盖更换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</si>
  <si>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规格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材料</t>
    </r>
    <r>
      <rPr>
        <sz val="9"/>
        <rFont val="Times New Roman"/>
        <charset val="134"/>
      </rPr>
      <t>:φ700 mm</t>
    </r>
    <r>
      <rPr>
        <sz val="9"/>
        <rFont val="方正仿宋_GBK"/>
        <charset val="134"/>
      </rPr>
      <t>重型球墨铸铁井盖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砂浆制作、运输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接头灌缝、养护</t>
    </r>
  </si>
  <si>
    <r>
      <rPr>
        <sz val="9"/>
        <rFont val="Times New Roman"/>
        <charset val="134"/>
      </rPr>
      <t>φ800 mm</t>
    </r>
    <r>
      <rPr>
        <sz val="9"/>
        <rFont val="方正仿宋_GBK"/>
        <charset val="134"/>
      </rPr>
      <t>重型复合井盖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</si>
  <si>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规格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材料</t>
    </r>
    <r>
      <rPr>
        <sz val="9"/>
        <rFont val="Times New Roman"/>
        <charset val="134"/>
      </rPr>
      <t>:φ800 mm</t>
    </r>
    <r>
      <rPr>
        <sz val="9"/>
        <rFont val="方正仿宋_GBK"/>
        <charset val="134"/>
      </rPr>
      <t>重型复合井盖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砂浆制作、运输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接头灌缝、养护</t>
    </r>
  </si>
  <si>
    <r>
      <rPr>
        <sz val="9"/>
        <rFont val="Times New Roman"/>
        <charset val="134"/>
      </rPr>
      <t>φ800 mm</t>
    </r>
    <r>
      <rPr>
        <sz val="9"/>
        <rFont val="方正仿宋_GBK"/>
        <charset val="134"/>
      </rPr>
      <t>轻型球墨铸铁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井盖更换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</si>
  <si>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规格材料</t>
    </r>
    <r>
      <rPr>
        <sz val="9"/>
        <rFont val="Times New Roman"/>
        <charset val="134"/>
      </rPr>
      <t>:φ800 mm</t>
    </r>
    <r>
      <rPr>
        <sz val="9"/>
        <rFont val="方正仿宋_GBK"/>
        <charset val="134"/>
      </rPr>
      <t>轻型球墨铸铁井盖更换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砂浆制作、运输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接头灌缝、养护</t>
    </r>
  </si>
  <si>
    <r>
      <rPr>
        <sz val="9"/>
        <rFont val="Times New Roman"/>
        <charset val="134"/>
      </rPr>
      <t>φ800 mm</t>
    </r>
    <r>
      <rPr>
        <sz val="9"/>
        <rFont val="方正仿宋_GBK"/>
        <charset val="134"/>
      </rPr>
      <t>重型球墨铸铁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井盖更换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</si>
  <si>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规格材料</t>
    </r>
    <r>
      <rPr>
        <sz val="9"/>
        <rFont val="Times New Roman"/>
        <charset val="134"/>
      </rPr>
      <t>:φ800 mm</t>
    </r>
    <r>
      <rPr>
        <sz val="9"/>
        <rFont val="方正仿宋_GBK"/>
        <charset val="134"/>
      </rPr>
      <t>重型球墨铸铁井盖更换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砂浆制作、运输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接头灌缝、养护</t>
    </r>
  </si>
  <si>
    <r>
      <rPr>
        <sz val="9"/>
        <rFont val="方正仿宋_GBK"/>
        <charset val="134"/>
      </rPr>
      <t>方型</t>
    </r>
    <r>
      <rPr>
        <sz val="9"/>
        <rFont val="Times New Roman"/>
        <charset val="134"/>
      </rPr>
      <t>700*700mm</t>
    </r>
    <r>
      <rPr>
        <sz val="9"/>
        <rFont val="方正仿宋_GBK"/>
        <charset val="134"/>
      </rPr>
      <t>重型球墨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铸铁井盖更换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</si>
  <si>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规格材料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方型</t>
    </r>
    <r>
      <rPr>
        <sz val="9"/>
        <rFont val="Times New Roman"/>
        <charset val="134"/>
      </rPr>
      <t xml:space="preserve"> 700*700 mm</t>
    </r>
    <r>
      <rPr>
        <sz val="9"/>
        <rFont val="方正仿宋_GBK"/>
        <charset val="134"/>
      </rPr>
      <t>重型球墨铸铁井盖更换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砂浆制作、运输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接头灌缝、养护</t>
    </r>
  </si>
  <si>
    <r>
      <rPr>
        <sz val="9"/>
        <rFont val="方正仿宋_GBK"/>
        <charset val="134"/>
      </rPr>
      <t>方型</t>
    </r>
    <r>
      <rPr>
        <sz val="9"/>
        <rFont val="Times New Roman"/>
        <charset val="134"/>
      </rPr>
      <t xml:space="preserve"> 800*800mm</t>
    </r>
    <r>
      <rPr>
        <sz val="9"/>
        <rFont val="方正仿宋_GBK"/>
        <charset val="134"/>
      </rPr>
      <t>重型球墨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铸铁井盖更换</t>
    </r>
  </si>
  <si>
    <r>
      <rPr>
        <sz val="9"/>
        <rFont val="方正仿宋_GBK"/>
        <charset val="134"/>
      </rPr>
      <t>方型</t>
    </r>
    <r>
      <rPr>
        <sz val="9"/>
        <rFont val="Times New Roman"/>
        <charset val="134"/>
      </rPr>
      <t>400*400mm</t>
    </r>
    <r>
      <rPr>
        <sz val="9"/>
        <rFont val="方正仿宋_GBK"/>
        <charset val="134"/>
      </rPr>
      <t>重型复合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井盖更换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</si>
  <si>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材料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方型</t>
    </r>
    <r>
      <rPr>
        <sz val="9"/>
        <rFont val="Times New Roman"/>
        <charset val="134"/>
      </rPr>
      <t xml:space="preserve"> 400*400 mm</t>
    </r>
    <r>
      <rPr>
        <sz val="9"/>
        <rFont val="方正仿宋_GBK"/>
        <charset val="134"/>
      </rPr>
      <t>重型复合井盖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混凝土采购运输、浇筑、振捣、养护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砂浆运输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接头灌缝、养护</t>
    </r>
  </si>
  <si>
    <r>
      <rPr>
        <sz val="9"/>
        <rFont val="方正仿宋_GBK"/>
        <charset val="134"/>
      </rPr>
      <t>方型</t>
    </r>
    <r>
      <rPr>
        <sz val="9"/>
        <rFont val="Times New Roman"/>
        <charset val="134"/>
      </rPr>
      <t>500*500mm</t>
    </r>
    <r>
      <rPr>
        <sz val="9"/>
        <rFont val="方正仿宋_GBK"/>
        <charset val="134"/>
      </rPr>
      <t>重型复合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井盖更换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</si>
  <si>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材料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方型</t>
    </r>
    <r>
      <rPr>
        <sz val="9"/>
        <rFont val="Times New Roman"/>
        <charset val="134"/>
      </rPr>
      <t xml:space="preserve"> 500*500 mm</t>
    </r>
    <r>
      <rPr>
        <sz val="9"/>
        <rFont val="方正仿宋_GBK"/>
        <charset val="134"/>
      </rPr>
      <t>重型复合井盖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混凝土采购运输、浇筑、振捣、养护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砂浆运输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接头灌缝、养护</t>
    </r>
  </si>
  <si>
    <r>
      <rPr>
        <sz val="9"/>
        <rFont val="方正仿宋_GBK"/>
        <charset val="134"/>
      </rPr>
      <t>方型</t>
    </r>
    <r>
      <rPr>
        <sz val="9"/>
        <rFont val="Times New Roman"/>
        <charset val="134"/>
      </rPr>
      <t>400*400mm</t>
    </r>
    <r>
      <rPr>
        <sz val="9"/>
        <rFont val="方正仿宋_GBK"/>
        <charset val="134"/>
      </rPr>
      <t>重型球墨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铸铁井盖更换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</si>
  <si>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材料</t>
    </r>
    <r>
      <rPr>
        <sz val="9"/>
        <rFont val="Times New Roman"/>
        <charset val="134"/>
      </rPr>
      <t>:400*400 mm</t>
    </r>
    <r>
      <rPr>
        <sz val="9"/>
        <rFont val="方正仿宋_GBK"/>
        <charset val="134"/>
      </rPr>
      <t>重型球墨铸铁井盖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 </t>
    </r>
    <r>
      <rPr>
        <sz val="9"/>
        <rFont val="方正仿宋_GBK"/>
        <charset val="134"/>
      </rPr>
      <t>混凝土采购运输、浇筑、振捣、养护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砂浆运输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接头灌缝、养护</t>
    </r>
  </si>
  <si>
    <r>
      <rPr>
        <sz val="9"/>
        <rFont val="方正仿宋_GBK"/>
        <charset val="134"/>
      </rPr>
      <t>方型</t>
    </r>
    <r>
      <rPr>
        <sz val="9"/>
        <rFont val="Times New Roman"/>
        <charset val="134"/>
      </rPr>
      <t>500*500mm</t>
    </r>
    <r>
      <rPr>
        <sz val="9"/>
        <rFont val="方正仿宋_GBK"/>
        <charset val="134"/>
      </rPr>
      <t>重型球墨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铸铁井盖更换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</si>
  <si>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材料</t>
    </r>
    <r>
      <rPr>
        <sz val="9"/>
        <rFont val="Times New Roman"/>
        <charset val="134"/>
      </rPr>
      <t xml:space="preserve">:500*500 </t>
    </r>
    <r>
      <rPr>
        <sz val="9"/>
        <rFont val="方正仿宋_GBK"/>
        <charset val="134"/>
      </rPr>
      <t>重型球墨铸铁井盖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 </t>
    </r>
    <r>
      <rPr>
        <sz val="9"/>
        <rFont val="方正仿宋_GBK"/>
        <charset val="134"/>
      </rPr>
      <t>混凝土采购运输、浇筑、振捣、养护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砂浆运输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接头灌缝、养护</t>
    </r>
  </si>
  <si>
    <r>
      <rPr>
        <sz val="9"/>
        <rFont val="Times New Roman"/>
        <charset val="134"/>
      </rPr>
      <t>1000*600*100 mm</t>
    </r>
    <r>
      <rPr>
        <sz val="9"/>
        <rFont val="方正仿宋_GBK"/>
        <charset val="134"/>
      </rPr>
      <t>钢筋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混凝土沟盖板更换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</si>
  <si>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 </t>
    </r>
    <r>
      <rPr>
        <sz val="9"/>
        <rFont val="方正仿宋_GBK"/>
        <charset val="134"/>
      </rPr>
      <t>雨水箅子及圈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口材质、型号、规格</t>
    </r>
    <r>
      <rPr>
        <sz val="9"/>
        <rFont val="Times New Roman"/>
        <charset val="134"/>
      </rPr>
      <t>:1000*600*100 mm</t>
    </r>
    <r>
      <rPr>
        <sz val="9"/>
        <rFont val="方正仿宋_GBK"/>
        <charset val="134"/>
      </rPr>
      <t>钢筋混凝土沟盖板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混凝土强度等级</t>
    </r>
    <r>
      <rPr>
        <sz val="9"/>
        <rFont val="Times New Roman"/>
        <charset val="134"/>
      </rPr>
      <t>:C30                          3.</t>
    </r>
    <r>
      <rPr>
        <sz val="9"/>
        <rFont val="方正仿宋_GBK"/>
        <charset val="134"/>
      </rPr>
      <t>钢筋为</t>
    </r>
    <r>
      <rPr>
        <sz val="9"/>
        <rFont val="Times New Roman"/>
        <charset val="134"/>
      </rPr>
      <t xml:space="preserve">ф4mm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 </t>
    </r>
    <r>
      <rPr>
        <sz val="9"/>
        <rFont val="方正仿宋_GBK"/>
        <charset val="134"/>
      </rPr>
      <t>混凝土采购运输、浇筑、振捣、养护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构件运输、安装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砂浆运输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接头灌缝、养护</t>
    </r>
  </si>
  <si>
    <t>疏通雨污水管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</si>
  <si>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雨水、污水管径</t>
    </r>
    <r>
      <rPr>
        <sz val="9"/>
        <rFont val="Times New Roman"/>
        <charset val="134"/>
      </rPr>
      <t xml:space="preserve">φ100mm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 1.</t>
    </r>
    <r>
      <rPr>
        <sz val="9"/>
        <rFont val="方正仿宋_GBK"/>
        <charset val="134"/>
      </rPr>
      <t>疏通管道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渣土运输及处置</t>
    </r>
  </si>
  <si>
    <r>
      <rPr>
        <sz val="9"/>
        <rFont val="Times New Roman"/>
        <charset val="134"/>
      </rPr>
      <t>PVCφ75 mm</t>
    </r>
    <r>
      <rPr>
        <sz val="9"/>
        <rFont val="方正仿宋_GBK"/>
        <charset val="134"/>
      </rPr>
      <t>管道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</si>
  <si>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污水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>:PVCφ75 mm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粘接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试验要求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按规范要求进行闭水试验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管道检验及试验</t>
    </r>
  </si>
  <si>
    <r>
      <rPr>
        <sz val="9"/>
        <rFont val="Times New Roman"/>
        <charset val="134"/>
      </rPr>
      <t>PVCφ110 mm</t>
    </r>
    <r>
      <rPr>
        <sz val="9"/>
        <rFont val="方正仿宋_GBK"/>
        <charset val="134"/>
      </rPr>
      <t>管道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</si>
  <si>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污水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>:PVCφ110 mm</t>
    </r>
    <r>
      <rPr>
        <sz val="9"/>
        <rFont val="方正仿宋_GBK"/>
        <charset val="134"/>
      </rPr>
      <t>管道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粘接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试验要求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按规范要求进行闭水试验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管道检验及试验</t>
    </r>
  </si>
  <si>
    <r>
      <rPr>
        <sz val="9"/>
        <rFont val="Times New Roman"/>
        <charset val="134"/>
      </rPr>
      <t>PVCφ160 mm</t>
    </r>
    <r>
      <rPr>
        <sz val="9"/>
        <rFont val="方正仿宋_GBK"/>
        <charset val="134"/>
      </rPr>
      <t>管道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</si>
  <si>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污水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>:PVCφ160 mm</t>
    </r>
    <r>
      <rPr>
        <sz val="9"/>
        <rFont val="方正仿宋_GBK"/>
        <charset val="134"/>
      </rPr>
      <t>管道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粘接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试验要求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按规范要求进行闭水试验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管道检验及试验</t>
    </r>
  </si>
  <si>
    <r>
      <rPr>
        <sz val="9"/>
        <rFont val="Times New Roman"/>
        <charset val="134"/>
      </rPr>
      <t>PVCφ200 mm</t>
    </r>
    <r>
      <rPr>
        <sz val="9"/>
        <rFont val="方正仿宋_GBK"/>
        <charset val="134"/>
      </rPr>
      <t>管道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</si>
  <si>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污水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>:PVCφ200 mm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胶圈接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口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管道检验及试验要求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按规范要求进行闭水试验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管道检验及试验</t>
    </r>
  </si>
  <si>
    <r>
      <rPr>
        <sz val="9"/>
        <rFont val="Times New Roman"/>
        <charset val="134"/>
      </rPr>
      <t>PEφ25 mm</t>
    </r>
    <r>
      <rPr>
        <sz val="9"/>
        <rFont val="方正仿宋_GBK"/>
        <charset val="134"/>
      </rPr>
      <t>管道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</si>
  <si>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>:PEφ25 mm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热合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管道检验及试验要求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按规范要求进行闭水试验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管件安装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管卡固定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管道检验及试验</t>
    </r>
  </si>
  <si>
    <r>
      <rPr>
        <sz val="9"/>
        <rFont val="Times New Roman"/>
        <charset val="134"/>
      </rPr>
      <t>PEφ50 mm</t>
    </r>
    <r>
      <rPr>
        <sz val="9"/>
        <rFont val="方正仿宋_GBK"/>
        <charset val="134"/>
      </rPr>
      <t>管道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</si>
  <si>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>:PEφ50 mm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热合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管道检验及试验要求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按规范要求进行闭水试验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管件安装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管卡固定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管道检验及试验</t>
    </r>
  </si>
  <si>
    <r>
      <rPr>
        <sz val="9"/>
        <rFont val="Times New Roman"/>
        <charset val="134"/>
      </rPr>
      <t>PEφ65 mm</t>
    </r>
    <r>
      <rPr>
        <sz val="9"/>
        <rFont val="方正仿宋_GBK"/>
        <charset val="134"/>
      </rPr>
      <t>管道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</si>
  <si>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>:PEφ65 mm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热合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管道检验及试验要求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按规范要求进行闭水试验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管件安装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管卡固定</t>
    </r>
    <r>
      <rPr>
        <sz val="9"/>
        <rFont val="Times New Roman"/>
        <charset val="134"/>
      </rPr>
      <t xml:space="preserve">
 2.</t>
    </r>
    <r>
      <rPr>
        <sz val="9"/>
        <rFont val="方正仿宋_GBK"/>
        <charset val="134"/>
      </rPr>
      <t>管道检验及试验</t>
    </r>
  </si>
  <si>
    <r>
      <rPr>
        <sz val="9"/>
        <rFont val="Times New Roman"/>
        <charset val="134"/>
      </rPr>
      <t>PEφ90 mm</t>
    </r>
    <r>
      <rPr>
        <sz val="9"/>
        <rFont val="方正仿宋_GBK"/>
        <charset val="134"/>
      </rPr>
      <t>管道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</si>
  <si>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>:PEφ90 mm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热合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管道检验及试验要求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按规范要求进行闭水试验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管件安装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管卡固定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管道检验及试验</t>
    </r>
  </si>
  <si>
    <r>
      <rPr>
        <sz val="9"/>
        <rFont val="Times New Roman"/>
        <charset val="134"/>
      </rPr>
      <t xml:space="preserve">DN200 SN4 HDPE </t>
    </r>
    <r>
      <rPr>
        <sz val="9"/>
        <rFont val="方正仿宋_GBK"/>
        <charset val="134"/>
      </rPr>
      <t>波纹管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</si>
  <si>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污水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 xml:space="preserve">:DN200 SN4 HDPE </t>
    </r>
    <r>
      <rPr>
        <sz val="9"/>
        <rFont val="方正仿宋_GBK"/>
        <charset val="134"/>
      </rPr>
      <t>双壁波纹管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承插接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口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管道检验及试验</t>
    </r>
  </si>
  <si>
    <r>
      <rPr>
        <sz val="9"/>
        <rFont val="Times New Roman"/>
        <charset val="134"/>
      </rPr>
      <t xml:space="preserve">DN300 SN4 HDPE </t>
    </r>
    <r>
      <rPr>
        <sz val="9"/>
        <rFont val="方正仿宋_GBK"/>
        <charset val="134"/>
      </rPr>
      <t>波纹管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</si>
  <si>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污水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 xml:space="preserve">:DN300 SN4 HDPE </t>
    </r>
    <r>
      <rPr>
        <sz val="9"/>
        <rFont val="方正仿宋_GBK"/>
        <charset val="134"/>
      </rPr>
      <t>波纹管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承插接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口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管道检验及试验</t>
    </r>
  </si>
  <si>
    <r>
      <rPr>
        <sz val="9"/>
        <rFont val="Times New Roman"/>
        <charset val="134"/>
      </rPr>
      <t xml:space="preserve">DN400 SN4 HDPE </t>
    </r>
    <r>
      <rPr>
        <sz val="9"/>
        <rFont val="方正仿宋_GBK"/>
        <charset val="134"/>
      </rPr>
      <t>波纹管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</si>
  <si>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污水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 xml:space="preserve">:DN400 SN4 HDPE </t>
    </r>
    <r>
      <rPr>
        <sz val="9"/>
        <rFont val="方正仿宋_GBK"/>
        <charset val="134"/>
      </rPr>
      <t>双壁波纹管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承接插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口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管道检验及试验要求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按规范要求进行闭水试验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管沟开挖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管道检验及试验</t>
    </r>
    <r>
      <rPr>
        <sz val="9"/>
        <rFont val="Times New Roman"/>
        <charset val="134"/>
      </rPr>
      <t xml:space="preserve">
4. </t>
    </r>
    <r>
      <rPr>
        <sz val="9"/>
        <rFont val="方正仿宋_GBK"/>
        <charset val="134"/>
      </rPr>
      <t>回填</t>
    </r>
  </si>
  <si>
    <r>
      <rPr>
        <sz val="9"/>
        <rFont val="Times New Roman"/>
        <charset val="134"/>
      </rPr>
      <t xml:space="preserve">DN500 SN4 HDPE </t>
    </r>
    <r>
      <rPr>
        <sz val="9"/>
        <rFont val="方正仿宋_GBK"/>
        <charset val="134"/>
      </rPr>
      <t>波纹管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</si>
  <si>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输送介质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污水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材质及规格</t>
    </r>
    <r>
      <rPr>
        <sz val="9"/>
        <rFont val="Times New Roman"/>
        <charset val="134"/>
      </rPr>
      <t xml:space="preserve">:DN500 SN4 HDPE </t>
    </r>
    <r>
      <rPr>
        <sz val="9"/>
        <rFont val="方正仿宋_GBK"/>
        <charset val="134"/>
      </rPr>
      <t>波纹管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连接形式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承接插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口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管道检验及试验要求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按规范要求进行闭水试验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管沟开挖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管道铺设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管道检验及试验</t>
    </r>
    <r>
      <rPr>
        <sz val="9"/>
        <rFont val="Times New Roman"/>
        <charset val="134"/>
      </rPr>
      <t xml:space="preserve">
4. </t>
    </r>
    <r>
      <rPr>
        <sz val="9"/>
        <rFont val="方正仿宋_GBK"/>
        <charset val="134"/>
      </rPr>
      <t>回填</t>
    </r>
  </si>
  <si>
    <r>
      <rPr>
        <sz val="9"/>
        <rFont val="方正仿宋_GBK"/>
        <charset val="134"/>
      </rPr>
      <t>内空</t>
    </r>
    <r>
      <rPr>
        <sz val="9"/>
        <rFont val="Times New Roman"/>
        <charset val="134"/>
      </rPr>
      <t xml:space="preserve">φ700 </t>
    </r>
    <r>
      <rPr>
        <sz val="9"/>
        <rFont val="方正仿宋_GBK"/>
        <charset val="134"/>
      </rPr>
      <t>检查井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（深度约为</t>
    </r>
    <r>
      <rPr>
        <sz val="9"/>
        <rFont val="Times New Roman"/>
        <charset val="134"/>
      </rPr>
      <t xml:space="preserve"> 1.5 </t>
    </r>
    <r>
      <rPr>
        <sz val="9"/>
        <rFont val="方正仿宋_GBK"/>
        <charset val="134"/>
      </rPr>
      <t>米）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</si>
  <si>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垫层、基础材质及厚度</t>
    </r>
    <r>
      <rPr>
        <sz val="9"/>
        <rFont val="Times New Roman"/>
        <charset val="134"/>
      </rPr>
      <t>:10 cm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 C15 </t>
    </r>
    <r>
      <rPr>
        <sz val="9"/>
        <rFont val="方正仿宋_GBK"/>
        <charset val="134"/>
      </rPr>
      <t>商品混凝土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砌筑材料品种、规格、强度等级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标准砖</t>
    </r>
    <r>
      <rPr>
        <sz val="9"/>
        <rFont val="Times New Roman"/>
        <charset val="134"/>
      </rPr>
      <t xml:space="preserve"> 240×115×53
3.</t>
    </r>
    <r>
      <rPr>
        <sz val="9"/>
        <rFont val="方正仿宋_GBK"/>
        <charset val="134"/>
      </rPr>
      <t>检查井壁厚</t>
    </r>
    <r>
      <rPr>
        <sz val="9"/>
        <rFont val="Times New Roman"/>
        <charset val="134"/>
      </rPr>
      <t>:240 mm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勾缝、抹面要求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内壁</t>
    </r>
    <r>
      <rPr>
        <sz val="9"/>
        <rFont val="Times New Roman"/>
        <charset val="134"/>
      </rPr>
      <t xml:space="preserve"> M10 </t>
    </r>
    <r>
      <rPr>
        <sz val="9"/>
        <rFont val="方正仿宋_GBK"/>
        <charset val="134"/>
      </rPr>
      <t>抹灰砂浆抹灰</t>
    </r>
    <r>
      <rPr>
        <sz val="9"/>
        <rFont val="Times New Roman"/>
        <charset val="134"/>
      </rPr>
      <t xml:space="preserve">
5.</t>
    </r>
    <r>
      <rPr>
        <sz val="9"/>
        <rFont val="方正仿宋_GBK"/>
        <charset val="134"/>
      </rPr>
      <t>踏步材质、规格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成品踏步</t>
    </r>
    <r>
      <rPr>
        <sz val="9"/>
        <rFont val="Times New Roman"/>
        <charset val="134"/>
      </rPr>
      <t xml:space="preserve">
6. </t>
    </r>
    <r>
      <rPr>
        <sz val="9"/>
        <rFont val="方正仿宋_GBK"/>
        <charset val="134"/>
      </rPr>
      <t>井盖井座：成品复合重型井盖井座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垫层铺筑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混凝土拌和、运输、浇筑、养护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砌筑、勾缝、抹面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踏步安装</t>
    </r>
    <r>
      <rPr>
        <sz val="9"/>
        <rFont val="Times New Roman"/>
        <charset val="134"/>
      </rPr>
      <t xml:space="preserve">
5. </t>
    </r>
    <r>
      <rPr>
        <sz val="9"/>
        <rFont val="方正仿宋_GBK"/>
        <charset val="134"/>
      </rPr>
      <t>防水、止水</t>
    </r>
  </si>
  <si>
    <t>座</t>
  </si>
  <si>
    <r>
      <rPr>
        <sz val="9"/>
        <rFont val="方正仿宋_GBK"/>
        <charset val="134"/>
      </rPr>
      <t>内空</t>
    </r>
    <r>
      <rPr>
        <sz val="9"/>
        <rFont val="Times New Roman"/>
        <charset val="134"/>
      </rPr>
      <t xml:space="preserve">φ800 </t>
    </r>
    <r>
      <rPr>
        <sz val="9"/>
        <rFont val="方正仿宋_GBK"/>
        <charset val="134"/>
      </rPr>
      <t>检查井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（深度约为</t>
    </r>
    <r>
      <rPr>
        <sz val="9"/>
        <rFont val="Times New Roman"/>
        <charset val="134"/>
      </rPr>
      <t xml:space="preserve"> 1.5 </t>
    </r>
    <r>
      <rPr>
        <sz val="9"/>
        <rFont val="方正仿宋_GBK"/>
        <charset val="134"/>
      </rPr>
      <t>米）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</si>
  <si>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垫层、基础材质及厚度</t>
    </r>
    <r>
      <rPr>
        <sz val="9"/>
        <rFont val="Times New Roman"/>
        <charset val="134"/>
      </rPr>
      <t>:10 cm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 C15 </t>
    </r>
    <r>
      <rPr>
        <sz val="9"/>
        <rFont val="方正仿宋_GBK"/>
        <charset val="134"/>
      </rPr>
      <t>商品混凝土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砌筑材料品种、规格、强度等级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标准砖</t>
    </r>
    <r>
      <rPr>
        <sz val="9"/>
        <rFont val="Times New Roman"/>
        <charset val="134"/>
      </rPr>
      <t xml:space="preserve"> 240×115×53
3.</t>
    </r>
    <r>
      <rPr>
        <sz val="9"/>
        <rFont val="方正仿宋_GBK"/>
        <charset val="134"/>
      </rPr>
      <t>检查井壁厚</t>
    </r>
    <r>
      <rPr>
        <sz val="9"/>
        <rFont val="Times New Roman"/>
        <charset val="134"/>
      </rPr>
      <t>:240 mm</t>
    </r>
    <r>
      <rPr>
        <sz val="9"/>
        <rFont val="方正仿宋_GBK"/>
        <charset val="134"/>
      </rPr>
      <t>厚</t>
    </r>
    <r>
      <rPr>
        <sz val="9"/>
        <rFont val="Times New Roman"/>
        <charset val="134"/>
      </rPr>
      <t xml:space="preserve">
4. </t>
    </r>
    <r>
      <rPr>
        <sz val="9"/>
        <rFont val="方正仿宋_GBK"/>
        <charset val="134"/>
      </rPr>
      <t>勾缝、抹面要求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内壁</t>
    </r>
    <r>
      <rPr>
        <sz val="9"/>
        <rFont val="Times New Roman"/>
        <charset val="134"/>
      </rPr>
      <t xml:space="preserve"> M10 </t>
    </r>
    <r>
      <rPr>
        <sz val="9"/>
        <rFont val="方正仿宋_GBK"/>
        <charset val="134"/>
      </rPr>
      <t>抹灰砂浆抹灰</t>
    </r>
    <r>
      <rPr>
        <sz val="9"/>
        <rFont val="Times New Roman"/>
        <charset val="134"/>
      </rPr>
      <t xml:space="preserve">
5.</t>
    </r>
    <r>
      <rPr>
        <sz val="9"/>
        <rFont val="方正仿宋_GBK"/>
        <charset val="134"/>
      </rPr>
      <t>步材质、规格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成品踏步</t>
    </r>
    <r>
      <rPr>
        <sz val="9"/>
        <rFont val="Times New Roman"/>
        <charset val="134"/>
      </rPr>
      <t xml:space="preserve">
6. </t>
    </r>
    <r>
      <rPr>
        <sz val="9"/>
        <rFont val="方正仿宋_GBK"/>
        <charset val="134"/>
      </rPr>
      <t>井盖井座：成品复合重型井盖井座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垫层铺筑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混凝土拌和、运输、浇筑、养护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砌筑、勾缝、抹面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踏步安装</t>
    </r>
    <r>
      <rPr>
        <sz val="9"/>
        <rFont val="Times New Roman"/>
        <charset val="134"/>
      </rPr>
      <t xml:space="preserve">
5. </t>
    </r>
    <r>
      <rPr>
        <sz val="9"/>
        <rFont val="方正仿宋_GBK"/>
        <charset val="134"/>
      </rPr>
      <t>防水、止水</t>
    </r>
  </si>
  <si>
    <t>井座、井盖拆除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</si>
  <si>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大小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综合考虑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铸铁井盖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拆除、弃置</t>
    </r>
  </si>
  <si>
    <t>水箅子拆除</t>
  </si>
  <si>
    <t>项目特征：
1.大小:综合考虑
2.材质:铸铁水箅子
工作内容：
1.拆除、弃置</t>
  </si>
  <si>
    <t>井座、井盖下沉维修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</si>
  <si>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大小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综合考虑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材质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铸铁井盖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复合重型井盖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拆除待用、混凝土砌筑井座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原井盖安装</t>
    </r>
    <r>
      <rPr>
        <sz val="9"/>
        <rFont val="Times New Roman"/>
        <charset val="134"/>
      </rPr>
      <t xml:space="preserve">. </t>
    </r>
    <r>
      <rPr>
        <sz val="9"/>
        <rFont val="方正仿宋_GBK"/>
        <charset val="134"/>
      </rPr>
      <t>勾逢抹平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渣土弃置</t>
    </r>
  </si>
  <si>
    <t>水箅子清掏维修</t>
  </si>
  <si>
    <t>项目特征：
1.大小:综合考虑
2.材质:铸铁水箅子
工作内容：
1.拆除原水箆子待用、清掏疏通下水口垃圾.原水箆子安装.垃圾弃置</t>
  </si>
  <si>
    <t>花台墙体砖更换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</si>
  <si>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拆除被损花台墙体砖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恢复材料品种、规格</t>
    </r>
    <r>
      <rPr>
        <sz val="9"/>
        <rFont val="Times New Roman"/>
        <charset val="134"/>
      </rPr>
      <t>:15 mm</t>
    </r>
    <r>
      <rPr>
        <sz val="9"/>
        <rFont val="方正仿宋_GBK"/>
        <charset val="134"/>
      </rPr>
      <t>厚芝麻灰花岗石石砖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花台尺寸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按实际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花台盖面材料品种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花岗石花台墙体砖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盖面材料运输、安装</t>
    </r>
  </si>
  <si>
    <t>花台盖板砖更换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</si>
  <si>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拆除被损花台盖板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恢复材料品种、规格</t>
    </r>
    <r>
      <rPr>
        <sz val="9"/>
        <rFont val="Times New Roman"/>
        <charset val="134"/>
      </rPr>
      <t>:30 mm</t>
    </r>
    <r>
      <rPr>
        <sz val="9"/>
        <rFont val="方正仿宋_GBK"/>
        <charset val="134"/>
      </rPr>
      <t>厚芝麻灰花岗石石砖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花台尺寸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按实际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花台盖面材料品种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花岗石花台盖板砖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拆除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墙面材料运输、安装</t>
    </r>
  </si>
  <si>
    <r>
      <rPr>
        <sz val="9"/>
        <rFont val="方正仿宋_GBK"/>
        <charset val="134"/>
      </rPr>
      <t>挖沟槽土方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 xml:space="preserve">2 </t>
    </r>
    <r>
      <rPr>
        <sz val="9"/>
        <rFont val="方正仿宋_GBK"/>
        <charset val="134"/>
      </rPr>
      <t>米以内、人工开挖）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</si>
  <si>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土壤类别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土方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挖土深度</t>
    </r>
    <r>
      <rPr>
        <sz val="9"/>
        <rFont val="Times New Roman"/>
        <charset val="134"/>
      </rPr>
      <t xml:space="preserve">:2 </t>
    </r>
    <r>
      <rPr>
        <sz val="9"/>
        <rFont val="方正仿宋_GBK"/>
        <charset val="134"/>
      </rPr>
      <t>米以内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开挖方式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人工开挖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排地表水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土方开挖</t>
    </r>
    <r>
      <rPr>
        <sz val="9"/>
        <rFont val="Times New Roman"/>
        <charset val="134"/>
      </rPr>
      <t xml:space="preserve">
3. </t>
    </r>
    <r>
      <rPr>
        <sz val="9"/>
        <rFont val="方正仿宋_GBK"/>
        <charset val="134"/>
      </rPr>
      <t>围护（挡土板）及拆除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基底钎探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修整底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边</t>
    </r>
    <r>
      <rPr>
        <sz val="9"/>
        <rFont val="Times New Roman"/>
        <charset val="134"/>
      </rPr>
      <t xml:space="preserve">
5.</t>
    </r>
    <r>
      <rPr>
        <sz val="9"/>
        <rFont val="方正仿宋_GBK"/>
        <charset val="134"/>
      </rPr>
      <t>场内运输</t>
    </r>
  </si>
  <si>
    <r>
      <rPr>
        <sz val="9"/>
        <rFont val="方正仿宋_GBK"/>
        <charset val="134"/>
      </rPr>
      <t>挖沟槽土方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 xml:space="preserve">4 </t>
    </r>
    <r>
      <rPr>
        <sz val="9"/>
        <rFont val="方正仿宋_GBK"/>
        <charset val="134"/>
      </rPr>
      <t>米以内、人工开挖）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</si>
  <si>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土壤类别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土方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挖土深度</t>
    </r>
    <r>
      <rPr>
        <sz val="9"/>
        <rFont val="Times New Roman"/>
        <charset val="134"/>
      </rPr>
      <t xml:space="preserve">:4 </t>
    </r>
    <r>
      <rPr>
        <sz val="9"/>
        <rFont val="方正仿宋_GBK"/>
        <charset val="134"/>
      </rPr>
      <t>米以内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开挖方式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人工开挖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排地表水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土方开挖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围护（挡土板）及拆除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基底钎探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修整厎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边</t>
    </r>
    <r>
      <rPr>
        <sz val="9"/>
        <rFont val="Times New Roman"/>
        <charset val="134"/>
      </rPr>
      <t xml:space="preserve">
5.</t>
    </r>
    <r>
      <rPr>
        <sz val="9"/>
        <rFont val="方正仿宋_GBK"/>
        <charset val="134"/>
      </rPr>
      <t>场内运输</t>
    </r>
  </si>
  <si>
    <r>
      <rPr>
        <sz val="9"/>
        <rFont val="方正仿宋_GBK"/>
        <charset val="134"/>
      </rPr>
      <t>挖沟槽石方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（机械开挖）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</si>
  <si>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土壤类别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软质岩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开凿深度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综合考虑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开挖方式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机械开挖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排地表水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石方开凿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修整底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边</t>
    </r>
    <r>
      <rPr>
        <sz val="9"/>
        <rFont val="Times New Roman"/>
        <charset val="134"/>
      </rPr>
      <t xml:space="preserve">
5.</t>
    </r>
    <r>
      <rPr>
        <sz val="9"/>
        <rFont val="方正仿宋_GBK"/>
        <charset val="134"/>
      </rPr>
      <t>场内运输</t>
    </r>
  </si>
  <si>
    <r>
      <rPr>
        <sz val="9"/>
        <rFont val="方正仿宋_GBK"/>
        <charset val="134"/>
      </rPr>
      <t>挖沟槽石方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 xml:space="preserve">2 </t>
    </r>
    <r>
      <rPr>
        <sz val="9"/>
        <rFont val="方正仿宋_GBK"/>
        <charset val="134"/>
      </rPr>
      <t>米以内、人工开挖）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</si>
  <si>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岩石类别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软质岩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开凿深度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综合考虑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开挖方式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人工开挖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排地表水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石方开凿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修整底、边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场内运输</t>
    </r>
  </si>
  <si>
    <r>
      <rPr>
        <sz val="9"/>
        <rFont val="方正仿宋_GBK"/>
        <charset val="134"/>
      </rPr>
      <t>挖沟槽石方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 xml:space="preserve">4 </t>
    </r>
    <r>
      <rPr>
        <sz val="9"/>
        <rFont val="方正仿宋_GBK"/>
        <charset val="134"/>
      </rPr>
      <t>米以内、人工开挖）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</si>
  <si>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土壤类别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软质岩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挖土深度</t>
    </r>
    <r>
      <rPr>
        <sz val="9"/>
        <rFont val="Times New Roman"/>
        <charset val="134"/>
      </rPr>
      <t xml:space="preserve">:4 </t>
    </r>
    <r>
      <rPr>
        <sz val="9"/>
        <rFont val="方正仿宋_GBK"/>
        <charset val="134"/>
      </rPr>
      <t>米以内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开挖方式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人工开挖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排地表水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土方开挖</t>
    </r>
    <r>
      <rPr>
        <sz val="9"/>
        <rFont val="Times New Roman"/>
        <charset val="134"/>
      </rPr>
      <t xml:space="preserve">
3. </t>
    </r>
    <r>
      <rPr>
        <sz val="9"/>
        <rFont val="方正仿宋_GBK"/>
        <charset val="134"/>
      </rPr>
      <t>围护（挡土板）及拆除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基底钎探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修整底</t>
    </r>
    <r>
      <rPr>
        <sz val="9"/>
        <rFont val="Times New Roman"/>
        <charset val="134"/>
      </rPr>
      <t>.</t>
    </r>
    <r>
      <rPr>
        <sz val="9"/>
        <rFont val="方正仿宋_GBK"/>
        <charset val="134"/>
      </rPr>
      <t>边</t>
    </r>
    <r>
      <rPr>
        <sz val="9"/>
        <rFont val="Times New Roman"/>
        <charset val="134"/>
      </rPr>
      <t xml:space="preserve">
5.</t>
    </r>
    <r>
      <rPr>
        <sz val="9"/>
        <rFont val="方正仿宋_GBK"/>
        <charset val="134"/>
      </rPr>
      <t>场内运输</t>
    </r>
  </si>
  <si>
    <t>回填土方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</si>
  <si>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 </t>
    </r>
    <r>
      <rPr>
        <sz val="9"/>
        <rFont val="方正仿宋_GBK"/>
        <charset val="134"/>
      </rPr>
      <t>密实度要求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按设计要求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填方材料品种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土方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填方来源、运距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按设计要求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运输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回填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压实</t>
    </r>
  </si>
  <si>
    <t>回填石渣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</si>
  <si>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 </t>
    </r>
    <r>
      <rPr>
        <sz val="9"/>
        <rFont val="方正仿宋_GBK"/>
        <charset val="134"/>
      </rPr>
      <t>密实度要求</t>
    </r>
    <r>
      <rPr>
        <sz val="9"/>
        <rFont val="Times New Roman"/>
        <charset val="134"/>
      </rPr>
      <t>:95%
2.</t>
    </r>
    <r>
      <rPr>
        <sz val="9"/>
        <rFont val="方正仿宋_GBK"/>
        <charset val="134"/>
      </rPr>
      <t>填方材料品种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石方</t>
    </r>
    <r>
      <rPr>
        <sz val="9"/>
        <rFont val="Times New Roman"/>
        <charset val="134"/>
      </rPr>
      <t xml:space="preserve">
3. </t>
    </r>
    <r>
      <rPr>
        <sz val="9"/>
        <rFont val="方正仿宋_GBK"/>
        <charset val="134"/>
      </rPr>
      <t>回填方式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人工回填</t>
    </r>
    <r>
      <rPr>
        <sz val="9"/>
        <rFont val="Times New Roman"/>
        <charset val="134"/>
      </rPr>
      <t xml:space="preserve">
4.</t>
    </r>
    <r>
      <rPr>
        <sz val="9"/>
        <rFont val="方正仿宋_GBK"/>
        <charset val="134"/>
      </rPr>
      <t>填方来源、运距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按设计要求</t>
    </r>
    <r>
      <rPr>
        <sz val="9"/>
        <rFont val="Times New Roman"/>
        <charset val="134"/>
      </rPr>
      <t xml:space="preserve">
5. </t>
    </r>
    <r>
      <rPr>
        <sz val="9"/>
        <rFont val="方正仿宋_GBK"/>
        <charset val="134"/>
      </rPr>
      <t>回填类型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基坑、沟槽土方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运输</t>
    </r>
    <r>
      <rPr>
        <sz val="9"/>
        <rFont val="Times New Roman"/>
        <charset val="134"/>
      </rPr>
      <t xml:space="preserve">
2. </t>
    </r>
    <r>
      <rPr>
        <sz val="9"/>
        <rFont val="方正仿宋_GBK"/>
        <charset val="134"/>
      </rPr>
      <t>回填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压实</t>
    </r>
  </si>
  <si>
    <r>
      <rPr>
        <sz val="9"/>
        <rFont val="方正仿宋_GBK"/>
        <charset val="134"/>
      </rPr>
      <t>土石方弃置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 xml:space="preserve">1 </t>
    </r>
    <r>
      <rPr>
        <sz val="9"/>
        <rFont val="方正仿宋_GBK"/>
        <charset val="134"/>
      </rPr>
      <t>千米以内）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</si>
  <si>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废弃料品种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土石方综合考虑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运距</t>
    </r>
    <r>
      <rPr>
        <sz val="9"/>
        <rFont val="Times New Roman"/>
        <charset val="134"/>
      </rPr>
      <t xml:space="preserve">:1 </t>
    </r>
    <r>
      <rPr>
        <sz val="9"/>
        <rFont val="方正仿宋_GBK"/>
        <charset val="134"/>
      </rPr>
      <t>千米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装运方式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人装机运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余方点装料运输至弃置点</t>
    </r>
  </si>
  <si>
    <r>
      <rPr>
        <sz val="9"/>
        <rFont val="方正仿宋_GBK"/>
        <charset val="134"/>
      </rPr>
      <t>土石方弃置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（每增加</t>
    </r>
    <r>
      <rPr>
        <sz val="9"/>
        <rFont val="Times New Roman"/>
        <charset val="134"/>
      </rPr>
      <t xml:space="preserve"> 1 </t>
    </r>
    <r>
      <rPr>
        <sz val="9"/>
        <rFont val="方正仿宋_GBK"/>
        <charset val="134"/>
      </rPr>
      <t>千米）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</si>
  <si>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废弃料品种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土石方综合考虑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运距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增加</t>
    </r>
    <r>
      <rPr>
        <sz val="9"/>
        <rFont val="Times New Roman"/>
        <charset val="134"/>
      </rPr>
      <t xml:space="preserve"> 1 </t>
    </r>
    <r>
      <rPr>
        <sz val="9"/>
        <rFont val="方正仿宋_GBK"/>
        <charset val="134"/>
      </rPr>
      <t>千米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装运方式</t>
    </r>
    <r>
      <rPr>
        <sz val="9"/>
        <rFont val="Times New Roman"/>
        <charset val="134"/>
      </rPr>
      <t>:</t>
    </r>
    <r>
      <rPr>
        <sz val="9"/>
        <rFont val="方正仿宋_GBK"/>
        <charset val="134"/>
      </rPr>
      <t>人装机运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余方点装料运输至弃置点</t>
    </r>
  </si>
  <si>
    <t>场镇路灯维修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</si>
  <si>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维修灯罩、检查、连接线路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含拆除、维修人工费）主线为</t>
    </r>
    <r>
      <rPr>
        <sz val="9"/>
        <rFont val="Times New Roman"/>
        <charset val="134"/>
      </rPr>
      <t>16mm2</t>
    </r>
    <r>
      <rPr>
        <sz val="9"/>
        <rFont val="方正仿宋_GBK"/>
        <charset val="134"/>
      </rPr>
      <t>，支线为</t>
    </r>
    <r>
      <rPr>
        <sz val="9"/>
        <rFont val="Times New Roman"/>
        <charset val="134"/>
      </rPr>
      <t>2.5mm2
2.</t>
    </r>
    <r>
      <rPr>
        <sz val="9"/>
        <rFont val="方正仿宋_GBK"/>
        <charset val="134"/>
      </rPr>
      <t>搭操作架（含操作架、人工工资）。</t>
    </r>
  </si>
  <si>
    <t>场镇路灯更换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</si>
  <si>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1.250 </t>
    </r>
    <r>
      <rPr>
        <sz val="9"/>
        <rFont val="方正仿宋_GBK"/>
        <charset val="134"/>
      </rPr>
      <t>瓦钠灯（含灯罩）灯头长</t>
    </r>
    <r>
      <rPr>
        <sz val="9"/>
        <rFont val="Times New Roman"/>
        <charset val="134"/>
      </rPr>
      <t xml:space="preserve"> 78 cm</t>
    </r>
    <r>
      <rPr>
        <sz val="9"/>
        <rFont val="方正仿宋_GBK"/>
        <charset val="134"/>
      </rPr>
      <t>（含拆除、更换人工费、材料）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搭操作架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（含操作架、人工工资）。</t>
    </r>
  </si>
  <si>
    <t>线路更换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</si>
  <si>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使用</t>
    </r>
    <r>
      <rPr>
        <sz val="9"/>
        <rFont val="Times New Roman"/>
        <charset val="134"/>
      </rPr>
      <t xml:space="preserve"> 10 </t>
    </r>
    <r>
      <rPr>
        <sz val="9"/>
        <rFont val="方正仿宋_GBK"/>
        <charset val="134"/>
      </rPr>
      <t>个平方铜线，每盏需要</t>
    </r>
    <r>
      <rPr>
        <sz val="9"/>
        <rFont val="Times New Roman"/>
        <charset val="134"/>
      </rPr>
      <t xml:space="preserve"> 21 </t>
    </r>
    <r>
      <rPr>
        <sz val="9"/>
        <rFont val="方正仿宋_GBK"/>
        <charset val="134"/>
      </rPr>
      <t>米铜线。</t>
    </r>
    <r>
      <rPr>
        <sz val="9"/>
        <rFont val="Times New Roman"/>
        <charset val="134"/>
      </rPr>
      <t xml:space="preserve">
2.2.</t>
    </r>
    <r>
      <rPr>
        <sz val="9"/>
        <rFont val="方正仿宋_GBK"/>
        <charset val="134"/>
      </rPr>
      <t>搭操作架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（含操作架、人工工资）。</t>
    </r>
  </si>
  <si>
    <t>盏</t>
  </si>
  <si>
    <t>路灯底座</t>
  </si>
  <si>
    <t>项目特征：
1.拆除原灯底座、 出渣人工工资；
2.钠灯灯座开挖；
3.关拆盒子1个、浇灌混凝土 1 立方米（长 1 米 X 宽 1 米 X高 1 米）（含材料、人工、运输等）；
4.φ16 钢筋扎地笼 （含材料、人工）；</t>
  </si>
  <si>
    <t>钠灯灯杆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</si>
  <si>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.
1.9 </t>
    </r>
    <r>
      <rPr>
        <sz val="9"/>
        <rFont val="方正仿宋_GBK"/>
        <charset val="134"/>
      </rPr>
      <t>米高灯杆（含拆除、更换人工工资和灯杆）；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搭操作架（含操作架、人工工资）。</t>
    </r>
  </si>
  <si>
    <t>太阳能灯杆</t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</si>
  <si>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.
1.6 </t>
    </r>
    <r>
      <rPr>
        <sz val="9"/>
        <rFont val="方正仿宋_GBK"/>
        <charset val="134"/>
      </rPr>
      <t>米高灯杆（含拆除、更换人工工资和灯杆）；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搭操作架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（含操作架、人工工资）。</t>
    </r>
  </si>
  <si>
    <t>太阳能灯底座</t>
  </si>
  <si>
    <t>项目特征：
1.拆除原灯底座、 出渣人工工资 ；
2.灯座开挖工时费 ；
3.关拆盒子 、浇灌混凝土 0.336 立方米（长 0.6 米 X 宽0.8 米 X 高 0.7 米）（含材料、人工、运输等）；
4.φ16 钢筋扎地笼 （含材料、人工）；</t>
  </si>
  <si>
    <r>
      <rPr>
        <sz val="9"/>
        <rFont val="方正仿宋_GBK"/>
        <charset val="134"/>
      </rPr>
      <t>太阳能灯及灯罩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光伏板更换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</si>
  <si>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1.80 </t>
    </r>
    <r>
      <rPr>
        <sz val="9"/>
        <rFont val="方正仿宋_GBK"/>
        <charset val="134"/>
      </rPr>
      <t>瓦灯及灯罩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（含拆除、更换人工工资和材料）；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更换</t>
    </r>
    <r>
      <rPr>
        <sz val="9"/>
        <rFont val="Times New Roman"/>
        <charset val="134"/>
      </rPr>
      <t xml:space="preserve"> 300 </t>
    </r>
    <r>
      <rPr>
        <sz val="9"/>
        <rFont val="方正仿宋_GBK"/>
        <charset val="134"/>
      </rPr>
      <t>瓦光控感应光伏板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（含拆除、更换人工工资和材料）；</t>
    </r>
    <r>
      <rPr>
        <sz val="9"/>
        <rFont val="Times New Roman"/>
        <charset val="134"/>
      </rPr>
      <t xml:space="preserve">
3.</t>
    </r>
    <r>
      <rPr>
        <sz val="9"/>
        <rFont val="方正仿宋_GBK"/>
        <charset val="134"/>
      </rPr>
      <t>搭操作架（含操作架、人工工资）。</t>
    </r>
  </si>
  <si>
    <r>
      <rPr>
        <sz val="9"/>
        <rFont val="方正仿宋_GBK"/>
        <charset val="134"/>
      </rPr>
      <t>化粪池、污水井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雨水井垃圾清掏</t>
    </r>
  </si>
  <si>
    <r>
      <rPr>
        <sz val="9"/>
        <rFont val="方正仿宋_GBK"/>
        <charset val="134"/>
      </rPr>
      <t>项目特征：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化粪池、污水井、雨水井垃圾、渣土存积堵塞，导致粪污雨水溢出。</t>
    </r>
    <r>
      <rPr>
        <sz val="9"/>
        <rFont val="Times New Roman"/>
        <charset val="134"/>
      </rPr>
      <t xml:space="preserve">                          
2.</t>
    </r>
    <r>
      <rPr>
        <sz val="9"/>
        <rFont val="方正仿宋_GBK"/>
        <charset val="134"/>
      </rPr>
      <t>垃圾外运</t>
    </r>
    <r>
      <rPr>
        <sz val="9"/>
        <rFont val="Times New Roman"/>
        <charset val="134"/>
      </rPr>
      <t>1KM</t>
    </r>
    <r>
      <rPr>
        <sz val="9"/>
        <rFont val="方正仿宋_GBK"/>
        <charset val="134"/>
      </rPr>
      <t>。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工作内容：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清掏垃圾、渣土，疏通无溢出；</t>
    </r>
    <r>
      <rPr>
        <sz val="9"/>
        <rFont val="Times New Roman"/>
        <charset val="134"/>
      </rPr>
      <t xml:space="preserve">
2.</t>
    </r>
    <r>
      <rPr>
        <sz val="9"/>
        <rFont val="方正仿宋_GBK"/>
        <charset val="134"/>
      </rPr>
      <t>垃圾、渣土运输及处置。</t>
    </r>
  </si>
  <si>
    <r>
      <rPr>
        <sz val="9"/>
        <rFont val="方正仿宋_GBK"/>
        <charset val="134"/>
      </rPr>
      <t>特别说明：</t>
    </r>
    <r>
      <rPr>
        <sz val="9"/>
        <rFont val="Times New Roman"/>
        <charset val="134"/>
      </rPr>
      <t xml:space="preserve">
1.</t>
    </r>
    <r>
      <rPr>
        <sz val="9"/>
        <rFont val="方正仿宋_GBK"/>
        <charset val="134"/>
      </rPr>
      <t>本项目均为全费用综合单价，包含人工费、材料费、机械费、运输费、装卸费、养护费、管理费、利润、措施费（包含安全文明施工费）、规费、税金等完成本项清单所需的一切费用。</t>
    </r>
    <r>
      <rPr>
        <sz val="9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</si>
</sst>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1"/>
      <color theme="1"/>
      <name val="方正黑体_GBK"/>
      <charset val="134"/>
    </font>
    <font>
      <sz val="16"/>
      <name val="方正小标宋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b/>
      <sz val="12"/>
      <name val="Times New Roman"/>
      <charset val="134"/>
    </font>
    <font>
      <b/>
      <sz val="9"/>
      <name val="方正仿宋_GBK"/>
      <charset val="134"/>
    </font>
    <font>
      <sz val="9"/>
      <name val="方正仿宋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新細明體"/>
      <charset val="134"/>
    </font>
    <font>
      <b/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59" applyFont="1" applyBorder="1" applyAlignment="1">
      <alignment horizontal="center" vertical="center" wrapText="1"/>
    </xf>
    <xf numFmtId="0" fontId="3" fillId="0" borderId="0" xfId="59" applyFont="1" applyBorder="1" applyAlignment="1">
      <alignment horizontal="left" vertical="center" wrapText="1"/>
    </xf>
    <xf numFmtId="0" fontId="4" fillId="0" borderId="0" xfId="59" applyFont="1" applyAlignment="1">
      <alignment horizontal="left" vertical="center"/>
    </xf>
    <xf numFmtId="0" fontId="4" fillId="0" borderId="0" xfId="59" applyFont="1" applyAlignment="1">
      <alignment horizontal="left" vertical="center" wrapText="1"/>
    </xf>
    <xf numFmtId="0" fontId="4" fillId="0" borderId="0" xfId="59" applyFont="1" applyAlignment="1">
      <alignment horizontal="center" vertical="center" wrapText="1"/>
    </xf>
    <xf numFmtId="0" fontId="4" fillId="0" borderId="1" xfId="59" applyFont="1" applyBorder="1" applyAlignment="1">
      <alignment horizontal="center" vertical="center" wrapText="1"/>
    </xf>
    <xf numFmtId="0" fontId="4" fillId="0" borderId="1" xfId="59" applyFont="1" applyBorder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6" fillId="0" borderId="2" xfId="59" applyFont="1" applyFill="1" applyBorder="1" applyAlignment="1">
      <alignment horizontal="center" vertical="center" wrapText="1"/>
    </xf>
    <xf numFmtId="0" fontId="6" fillId="0" borderId="3" xfId="59" applyFont="1" applyFill="1" applyBorder="1" applyAlignment="1">
      <alignment horizontal="center" vertical="center" wrapText="1"/>
    </xf>
    <xf numFmtId="0" fontId="6" fillId="0" borderId="4" xfId="59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7" fillId="0" borderId="1" xfId="59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1" xfId="59" applyFont="1" applyBorder="1" applyAlignment="1">
      <alignment horizontal="left" vertical="center" wrapText="1"/>
    </xf>
    <xf numFmtId="0" fontId="9" fillId="0" borderId="1" xfId="59" applyFont="1" applyBorder="1" applyAlignment="1">
      <alignment horizontal="center" vertical="center" wrapText="1"/>
    </xf>
    <xf numFmtId="176" fontId="9" fillId="2" borderId="1" xfId="49" applyNumberFormat="1" applyFont="1" applyFill="1" applyBorder="1" applyAlignment="1">
      <alignment horizontal="center" vertical="center" wrapText="1"/>
    </xf>
    <xf numFmtId="0" fontId="10" fillId="0" borderId="1" xfId="59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 indent="1"/>
    </xf>
    <xf numFmtId="176" fontId="0" fillId="0" borderId="0" xfId="0" applyNumberFormat="1">
      <alignment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8" fillId="0" borderId="1" xfId="59" applyFont="1" applyBorder="1" applyAlignment="1">
      <alignment horizontal="left" vertical="center" wrapText="1"/>
    </xf>
    <xf numFmtId="0" fontId="10" fillId="0" borderId="1" xfId="59" applyFont="1" applyBorder="1" applyAlignment="1">
      <alignment horizontal="left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" xfId="51"/>
    <cellStyle name="常规 2 3" xfId="52"/>
    <cellStyle name="常规 2 4" xfId="53"/>
    <cellStyle name="常规 2 5" xfId="54"/>
    <cellStyle name="常规 2 6" xfId="55"/>
    <cellStyle name="常规 2 7" xfId="56"/>
    <cellStyle name="常规 3" xfId="57"/>
    <cellStyle name="常规 3 2" xfId="58"/>
    <cellStyle name="常规 4" xfId="59"/>
    <cellStyle name="常规 5" xfId="60"/>
    <cellStyle name="常规 6" xfId="61"/>
    <cellStyle name="常规 6 2" xfId="62"/>
    <cellStyle name="常规 7" xfId="63"/>
    <cellStyle name="常规 8" xfId="64"/>
    <cellStyle name="常规 9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94"/>
  <sheetViews>
    <sheetView tabSelected="1" view="pageBreakPreview" zoomScale="85" zoomScaleNormal="130" workbookViewId="0">
      <pane xSplit="2" ySplit="5" topLeftCell="C11" activePane="bottomRight" state="frozen"/>
      <selection/>
      <selection pane="topRight"/>
      <selection pane="bottomLeft"/>
      <selection pane="bottomRight" activeCell="C13" sqref="C13"/>
    </sheetView>
  </sheetViews>
  <sheetFormatPr defaultColWidth="9" defaultRowHeight="13.5"/>
  <cols>
    <col min="1" max="1" width="6.11504424778761" customWidth="1"/>
    <col min="2" max="2" width="14.3362831858407" customWidth="1"/>
    <col min="3" max="3" width="35.8849557522124" customWidth="1"/>
    <col min="4" max="4" width="5.11504424778761" customWidth="1"/>
    <col min="5" max="5" width="8.66371681415929" customWidth="1"/>
    <col min="6" max="6" width="9.78761061946903" customWidth="1"/>
    <col min="7" max="7" width="12.787610619469" customWidth="1"/>
    <col min="8" max="8" width="43.5575221238938" style="2" hidden="1" customWidth="1"/>
    <col min="9" max="9" width="13" customWidth="1"/>
  </cols>
  <sheetData>
    <row r="1" ht="13.85" spans="1:1">
      <c r="A1" s="3" t="s">
        <v>0</v>
      </c>
    </row>
    <row r="2" ht="32" customHeight="1" spans="1:7">
      <c r="A2" s="4" t="s">
        <v>1</v>
      </c>
      <c r="B2" s="4"/>
      <c r="C2" s="5"/>
      <c r="D2" s="4"/>
      <c r="E2" s="4"/>
      <c r="F2" s="4"/>
      <c r="G2" s="4"/>
    </row>
    <row r="3" ht="15.35" spans="1:7">
      <c r="A3" s="6"/>
      <c r="B3" s="7"/>
      <c r="D3" s="7"/>
      <c r="E3" s="7"/>
      <c r="F3" s="8" t="s">
        <v>2</v>
      </c>
      <c r="G3" s="7"/>
    </row>
    <row r="4" ht="27.9" customHeight="1" spans="1:7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0"/>
      <c r="G4" s="10"/>
    </row>
    <row r="5" ht="30.75" spans="1:7">
      <c r="A5" s="9"/>
      <c r="B5" s="9"/>
      <c r="C5" s="9"/>
      <c r="D5" s="9"/>
      <c r="E5" s="9" t="s">
        <v>8</v>
      </c>
      <c r="F5" s="11" t="s">
        <v>9</v>
      </c>
      <c r="G5" s="11" t="s">
        <v>10</v>
      </c>
    </row>
    <row r="6" s="1" customFormat="1" ht="48" customHeight="1" spans="1:12">
      <c r="A6" s="12" t="s">
        <v>11</v>
      </c>
      <c r="B6" s="13"/>
      <c r="C6" s="14"/>
      <c r="D6" s="15"/>
      <c r="E6" s="15"/>
      <c r="F6" s="15"/>
      <c r="G6" s="15">
        <v>490000</v>
      </c>
      <c r="H6" s="16"/>
      <c r="I6" s="16"/>
      <c r="J6" s="16"/>
      <c r="K6" s="16"/>
      <c r="L6" s="16"/>
    </row>
    <row r="7" ht="33" customHeight="1" spans="1:9">
      <c r="A7" s="17" t="s">
        <v>12</v>
      </c>
      <c r="B7" s="18" t="s">
        <v>13</v>
      </c>
      <c r="C7" s="19" t="s">
        <v>14</v>
      </c>
      <c r="D7" s="20"/>
      <c r="E7" s="20"/>
      <c r="F7" s="20"/>
      <c r="G7" s="21">
        <f>SUM(G8:G46)</f>
        <v>9098.36</v>
      </c>
      <c r="I7" s="27"/>
    </row>
    <row r="8" ht="127.9" spans="1:9">
      <c r="A8" s="22">
        <v>1</v>
      </c>
      <c r="B8" s="18" t="s">
        <v>15</v>
      </c>
      <c r="C8" s="23" t="s">
        <v>16</v>
      </c>
      <c r="D8" s="24" t="s">
        <v>17</v>
      </c>
      <c r="E8" s="24">
        <v>1</v>
      </c>
      <c r="F8" s="24">
        <v>112.16</v>
      </c>
      <c r="G8" s="24">
        <f>F8*E8</f>
        <v>112.16</v>
      </c>
      <c r="H8" s="2" t="e">
        <f>IF(#REF!&lt;0,CONCATENATE(B8,"原预算按",ABS(#REF!),"元/",D8,"计算","审核时按",F8,"元/",D8,"计算；"),"")</f>
        <v>#REF!</v>
      </c>
      <c r="I8" s="27"/>
    </row>
    <row r="9" ht="127.9" spans="1:9">
      <c r="A9" s="22">
        <v>2</v>
      </c>
      <c r="B9" s="24" t="s">
        <v>18</v>
      </c>
      <c r="C9" s="23" t="s">
        <v>19</v>
      </c>
      <c r="D9" s="24" t="s">
        <v>17</v>
      </c>
      <c r="E9" s="24">
        <v>1</v>
      </c>
      <c r="F9" s="24">
        <v>136.97</v>
      </c>
      <c r="G9" s="24">
        <f t="shared" ref="G9:G46" si="0">F9*E9</f>
        <v>136.97</v>
      </c>
      <c r="H9" s="2" t="e">
        <f>IF(#REF!&lt;0,CONCATENATE(B9,"原预算按",ABS(#REF!),"元/",D9,"计算","审核时按",F9,"元/",D9,"计算；"),"")</f>
        <v>#REF!</v>
      </c>
      <c r="I9" s="27"/>
    </row>
    <row r="10" ht="127.9" spans="1:8">
      <c r="A10" s="22">
        <v>3</v>
      </c>
      <c r="B10" s="24" t="s">
        <v>20</v>
      </c>
      <c r="C10" s="23" t="s">
        <v>21</v>
      </c>
      <c r="D10" s="24" t="s">
        <v>17</v>
      </c>
      <c r="E10" s="24">
        <v>1</v>
      </c>
      <c r="F10" s="24">
        <v>176</v>
      </c>
      <c r="G10" s="24">
        <f t="shared" si="0"/>
        <v>176</v>
      </c>
      <c r="H10" s="2" t="e">
        <f>IF(#REF!&lt;0,CONCATENATE(B10,"原预算按",ABS(#REF!),"元/",D10,"计算","审核时按",F10,"元/",D10,"计算；"),"")</f>
        <v>#REF!</v>
      </c>
    </row>
    <row r="11" ht="116.25" spans="1:8">
      <c r="A11" s="22">
        <v>4</v>
      </c>
      <c r="B11" s="24" t="s">
        <v>22</v>
      </c>
      <c r="C11" s="23" t="s">
        <v>23</v>
      </c>
      <c r="D11" s="24" t="s">
        <v>17</v>
      </c>
      <c r="E11" s="24">
        <v>1</v>
      </c>
      <c r="F11" s="24">
        <v>147</v>
      </c>
      <c r="G11" s="24">
        <f t="shared" si="0"/>
        <v>147</v>
      </c>
      <c r="H11" s="2" t="e">
        <f>IF(#REF!&lt;0,CONCATENATE(B11,"原预算按",ABS(#REF!),"元/",D11,"计算","审核时按",F11,"元/",D11,"计算；"),"")</f>
        <v>#REF!</v>
      </c>
    </row>
    <row r="12" ht="93" spans="1:8">
      <c r="A12" s="22">
        <v>5</v>
      </c>
      <c r="B12" s="24" t="s">
        <v>24</v>
      </c>
      <c r="C12" s="23" t="s">
        <v>25</v>
      </c>
      <c r="D12" s="24" t="s">
        <v>17</v>
      </c>
      <c r="E12" s="24">
        <v>1</v>
      </c>
      <c r="F12" s="24">
        <v>22.74</v>
      </c>
      <c r="G12" s="24">
        <f t="shared" si="0"/>
        <v>22.74</v>
      </c>
      <c r="H12" s="2" t="e">
        <f>IF(#REF!&lt;0,CONCATENATE(B12,"原预算按",ABS(#REF!),"元/",D12,"计算","审核时按",F12,"元/",D12,"计算；"),"")</f>
        <v>#REF!</v>
      </c>
    </row>
    <row r="13" ht="93" spans="1:8">
      <c r="A13" s="22">
        <v>6</v>
      </c>
      <c r="B13" s="24" t="s">
        <v>26</v>
      </c>
      <c r="C13" s="23" t="s">
        <v>27</v>
      </c>
      <c r="D13" s="24" t="s">
        <v>17</v>
      </c>
      <c r="E13" s="24">
        <v>1</v>
      </c>
      <c r="F13" s="24">
        <v>45.69</v>
      </c>
      <c r="G13" s="24">
        <f t="shared" si="0"/>
        <v>45.69</v>
      </c>
      <c r="H13" s="2" t="e">
        <f>IF(#REF!&lt;0,CONCATENATE(B13,"原预算按",ABS(#REF!),"元/",D13,"计算","审核时按",F13,"元/",D13,"计算；"),"")</f>
        <v>#REF!</v>
      </c>
    </row>
    <row r="14" ht="69.75" spans="1:7">
      <c r="A14" s="22">
        <v>7</v>
      </c>
      <c r="B14" s="24" t="s">
        <v>28</v>
      </c>
      <c r="C14" s="25" t="s">
        <v>29</v>
      </c>
      <c r="D14" s="24" t="s">
        <v>17</v>
      </c>
      <c r="E14" s="24">
        <v>1</v>
      </c>
      <c r="F14" s="24">
        <v>70</v>
      </c>
      <c r="G14" s="24">
        <f t="shared" si="0"/>
        <v>70</v>
      </c>
    </row>
    <row r="15" ht="104.65" spans="1:7">
      <c r="A15" s="22">
        <v>8</v>
      </c>
      <c r="B15" s="24" t="s">
        <v>30</v>
      </c>
      <c r="C15" s="23" t="s">
        <v>31</v>
      </c>
      <c r="D15" s="24" t="s">
        <v>17</v>
      </c>
      <c r="E15" s="24">
        <v>1</v>
      </c>
      <c r="F15" s="24">
        <v>594</v>
      </c>
      <c r="G15" s="24">
        <f t="shared" si="0"/>
        <v>594</v>
      </c>
    </row>
    <row r="16" ht="104.65" spans="1:8">
      <c r="A16" s="22">
        <v>9</v>
      </c>
      <c r="B16" s="24" t="s">
        <v>32</v>
      </c>
      <c r="C16" s="23" t="s">
        <v>31</v>
      </c>
      <c r="D16" s="24" t="s">
        <v>33</v>
      </c>
      <c r="E16" s="24">
        <v>1</v>
      </c>
      <c r="F16" s="24">
        <v>531</v>
      </c>
      <c r="G16" s="24">
        <f t="shared" si="0"/>
        <v>531</v>
      </c>
      <c r="H16" s="2" t="e">
        <f>IF(#REF!&lt;0,CONCATENATE(B16,"原预算按",ABS(#REF!),"元/",D16,"计算","审核时按",F16,"元/",D16,"计算；"),"")</f>
        <v>#REF!</v>
      </c>
    </row>
    <row r="17" ht="58.15" spans="1:8">
      <c r="A17" s="22">
        <v>10</v>
      </c>
      <c r="B17" s="18" t="s">
        <v>34</v>
      </c>
      <c r="C17" s="23" t="s">
        <v>35</v>
      </c>
      <c r="D17" s="24" t="s">
        <v>17</v>
      </c>
      <c r="E17" s="24">
        <v>1</v>
      </c>
      <c r="F17" s="24">
        <v>36</v>
      </c>
      <c r="G17" s="24">
        <f t="shared" si="0"/>
        <v>36</v>
      </c>
      <c r="H17" s="2" t="e">
        <f>IF(#REF!&lt;0,CONCATENATE(B17,"原预算按",ABS(#REF!),"元/",D17,"计算","审核时按",F17,"元/",D17,"计算；"),"")</f>
        <v>#REF!</v>
      </c>
    </row>
    <row r="18" ht="81.4" spans="1:8">
      <c r="A18" s="22">
        <v>11</v>
      </c>
      <c r="B18" s="18" t="s">
        <v>36</v>
      </c>
      <c r="C18" s="23" t="s">
        <v>37</v>
      </c>
      <c r="D18" s="24" t="s">
        <v>17</v>
      </c>
      <c r="E18" s="24">
        <v>1</v>
      </c>
      <c r="F18" s="24">
        <v>137.02</v>
      </c>
      <c r="G18" s="24">
        <f t="shared" si="0"/>
        <v>137.02</v>
      </c>
      <c r="H18" s="2" t="e">
        <f>IF(#REF!&lt;0,CONCATENATE(B18,"原预算按",ABS(#REF!),"元/",D18,"计算","审核时按",F18,"元/",D18,"计算；"),"")</f>
        <v>#REF!</v>
      </c>
    </row>
    <row r="19" ht="69.75" spans="1:8">
      <c r="A19" s="22">
        <v>12</v>
      </c>
      <c r="B19" s="18" t="s">
        <v>38</v>
      </c>
      <c r="C19" s="23" t="s">
        <v>39</v>
      </c>
      <c r="D19" s="24" t="s">
        <v>33</v>
      </c>
      <c r="E19" s="24">
        <v>1</v>
      </c>
      <c r="F19" s="24">
        <v>280</v>
      </c>
      <c r="G19" s="24">
        <f t="shared" si="0"/>
        <v>280</v>
      </c>
      <c r="H19" s="2" t="e">
        <f>IF(#REF!&lt;0,CONCATENATE(B19,"原预算按",ABS(#REF!),"元/",D19,"计算","审核时按",F19,"元/",D19,"计算；"),"")</f>
        <v>#REF!</v>
      </c>
    </row>
    <row r="20" ht="69.75" spans="1:8">
      <c r="A20" s="22">
        <v>13</v>
      </c>
      <c r="B20" s="18" t="s">
        <v>40</v>
      </c>
      <c r="C20" s="23" t="s">
        <v>41</v>
      </c>
      <c r="D20" s="24" t="s">
        <v>33</v>
      </c>
      <c r="E20" s="24">
        <v>1</v>
      </c>
      <c r="F20" s="24">
        <v>52.36</v>
      </c>
      <c r="G20" s="24">
        <f t="shared" si="0"/>
        <v>52.36</v>
      </c>
      <c r="H20" s="2" t="e">
        <f>IF(#REF!&lt;0,CONCATENATE(B20,"原预算按",ABS(#REF!),"元/",D20,"计算","审核时按",F20,"元/",D20,"计算；"),"")</f>
        <v>#REF!</v>
      </c>
    </row>
    <row r="21" ht="58.15" spans="1:8">
      <c r="A21" s="22">
        <v>14</v>
      </c>
      <c r="B21" s="18" t="s">
        <v>42</v>
      </c>
      <c r="C21" s="23" t="s">
        <v>43</v>
      </c>
      <c r="D21" s="18" t="s">
        <v>44</v>
      </c>
      <c r="E21" s="24">
        <v>1</v>
      </c>
      <c r="F21" s="24">
        <v>110</v>
      </c>
      <c r="G21" s="24">
        <f t="shared" si="0"/>
        <v>110</v>
      </c>
      <c r="H21" s="2" t="e">
        <f>IF(#REF!&lt;0,CONCATENATE(B21,"原预算按",ABS(#REF!),"元/",D21,"计算","审核时按",F21,"元/",D21,"计算；"),"")</f>
        <v>#REF!</v>
      </c>
    </row>
    <row r="22" ht="58.15" spans="1:8">
      <c r="A22" s="22">
        <v>15</v>
      </c>
      <c r="B22" s="24" t="s">
        <v>45</v>
      </c>
      <c r="C22" s="23" t="s">
        <v>46</v>
      </c>
      <c r="D22" s="18" t="s">
        <v>47</v>
      </c>
      <c r="E22" s="24">
        <v>1</v>
      </c>
      <c r="F22" s="24">
        <v>64.11</v>
      </c>
      <c r="G22" s="24">
        <f t="shared" si="0"/>
        <v>64.11</v>
      </c>
      <c r="H22" s="2" t="e">
        <f>IF(#REF!&lt;0,CONCATENATE(B22,"原预算按",ABS(#REF!),"元/",D22,"计算","审核时按",F22,"元/",D22,"计算；"),"")</f>
        <v>#REF!</v>
      </c>
    </row>
    <row r="23" ht="58.15" spans="1:8">
      <c r="A23" s="22">
        <v>16</v>
      </c>
      <c r="B23" s="26" t="s">
        <v>48</v>
      </c>
      <c r="C23" s="23" t="s">
        <v>49</v>
      </c>
      <c r="D23" s="18" t="s">
        <v>47</v>
      </c>
      <c r="E23" s="24">
        <v>1</v>
      </c>
      <c r="F23" s="24">
        <v>75.12</v>
      </c>
      <c r="G23" s="24">
        <f t="shared" si="0"/>
        <v>75.12</v>
      </c>
      <c r="H23" s="2" t="e">
        <f>IF(#REF!&lt;0,CONCATENATE(B23,"原预算按",ABS(#REF!),"元/",D23,"计算","审核时按",F23,"元/",D23,"计算；"),"")</f>
        <v>#REF!</v>
      </c>
    </row>
    <row r="24" ht="69.75" spans="1:8">
      <c r="A24" s="22">
        <v>17</v>
      </c>
      <c r="B24" s="24" t="s">
        <v>50</v>
      </c>
      <c r="C24" s="23" t="s">
        <v>51</v>
      </c>
      <c r="D24" s="18" t="s">
        <v>47</v>
      </c>
      <c r="E24" s="24">
        <v>1</v>
      </c>
      <c r="F24" s="24">
        <v>66.21</v>
      </c>
      <c r="G24" s="24">
        <f t="shared" si="0"/>
        <v>66.21</v>
      </c>
      <c r="H24" s="2" t="e">
        <f>IF(#REF!&lt;0,CONCATENATE(B24,"原预算按",ABS(#REF!),"元/",D24,"计算","审核时按",F24,"元/",D24,"计算；"),"")</f>
        <v>#REF!</v>
      </c>
    </row>
    <row r="25" ht="93" spans="1:8">
      <c r="A25" s="22">
        <v>18</v>
      </c>
      <c r="B25" s="18" t="s">
        <v>52</v>
      </c>
      <c r="C25" s="23" t="s">
        <v>53</v>
      </c>
      <c r="D25" s="24" t="s">
        <v>33</v>
      </c>
      <c r="E25" s="24">
        <v>1</v>
      </c>
      <c r="F25" s="24">
        <v>641</v>
      </c>
      <c r="G25" s="24">
        <f t="shared" si="0"/>
        <v>641</v>
      </c>
      <c r="H25" s="2" t="e">
        <f>IF(#REF!&lt;0,CONCATENATE(B25,"原预算按",ABS(#REF!),"元/",D25,"计算","审核时按",F25,"元/",D25,"计算；"),"")</f>
        <v>#REF!</v>
      </c>
    </row>
    <row r="26" ht="93" spans="1:8">
      <c r="A26" s="22">
        <v>19</v>
      </c>
      <c r="B26" s="18" t="s">
        <v>54</v>
      </c>
      <c r="C26" s="23" t="s">
        <v>55</v>
      </c>
      <c r="D26" s="24" t="s">
        <v>33</v>
      </c>
      <c r="E26" s="24">
        <v>1</v>
      </c>
      <c r="F26" s="24">
        <v>973.06</v>
      </c>
      <c r="G26" s="24">
        <f t="shared" si="0"/>
        <v>973.06</v>
      </c>
      <c r="H26" s="2" t="e">
        <f>IF(#REF!&lt;0,CONCATENATE(B26,"原预算按",ABS(#REF!),"元/",D26,"计算","审核时按",F26,"元/",D26,"计算；"),"")</f>
        <v>#REF!</v>
      </c>
    </row>
    <row r="27" ht="93" spans="1:8">
      <c r="A27" s="22">
        <v>20</v>
      </c>
      <c r="B27" s="18" t="s">
        <v>56</v>
      </c>
      <c r="C27" s="23" t="s">
        <v>57</v>
      </c>
      <c r="D27" s="24" t="s">
        <v>33</v>
      </c>
      <c r="E27" s="24">
        <v>1</v>
      </c>
      <c r="F27" s="24">
        <v>611</v>
      </c>
      <c r="G27" s="24">
        <f t="shared" si="0"/>
        <v>611</v>
      </c>
      <c r="H27" s="2" t="e">
        <f>IF(#REF!&lt;0,CONCATENATE(B27,"原预算按",ABS(#REF!),"元/",D27,"计算","审核时按",F27,"元/",D27,"计算；"),"")</f>
        <v>#REF!</v>
      </c>
    </row>
    <row r="28" ht="93" spans="1:8">
      <c r="A28" s="22">
        <v>21</v>
      </c>
      <c r="B28" s="18" t="s">
        <v>58</v>
      </c>
      <c r="C28" s="23" t="s">
        <v>59</v>
      </c>
      <c r="D28" s="24" t="s">
        <v>33</v>
      </c>
      <c r="E28" s="24">
        <v>1</v>
      </c>
      <c r="F28" s="24">
        <v>973.06</v>
      </c>
      <c r="G28" s="24">
        <f t="shared" si="0"/>
        <v>973.06</v>
      </c>
      <c r="H28" s="2" t="e">
        <f>IF(#REF!&lt;0,CONCATENATE(B28,"原预算按",ABS(#REF!),"元/",D28,"计算","审核时按",F28,"元/",D28,"计算；"),"")</f>
        <v>#REF!</v>
      </c>
    </row>
    <row r="29" ht="93" spans="1:8">
      <c r="A29" s="22">
        <v>22</v>
      </c>
      <c r="B29" s="18" t="s">
        <v>60</v>
      </c>
      <c r="C29" s="23" t="s">
        <v>61</v>
      </c>
      <c r="D29" s="24" t="s">
        <v>33</v>
      </c>
      <c r="E29" s="24">
        <v>1</v>
      </c>
      <c r="F29" s="24">
        <v>490.79</v>
      </c>
      <c r="G29" s="24">
        <f t="shared" si="0"/>
        <v>490.79</v>
      </c>
      <c r="H29" s="2" t="e">
        <f>IF(#REF!&lt;0,CONCATENATE(B29,"原预算按",ABS(#REF!),"元/",D29,"计算","审核时按",F29,"元/",D29,"计算；"),"")</f>
        <v>#REF!</v>
      </c>
    </row>
    <row r="30" ht="93" spans="1:8">
      <c r="A30" s="22">
        <v>23</v>
      </c>
      <c r="B30" s="18" t="s">
        <v>62</v>
      </c>
      <c r="C30" s="23" t="s">
        <v>63</v>
      </c>
      <c r="D30" s="24" t="s">
        <v>33</v>
      </c>
      <c r="E30" s="24">
        <v>1</v>
      </c>
      <c r="F30" s="24">
        <v>464.33</v>
      </c>
      <c r="G30" s="24">
        <f t="shared" si="0"/>
        <v>464.33</v>
      </c>
      <c r="H30" s="2" t="e">
        <f>IF(#REF!&lt;0,CONCATENATE(B30,"原预算按",ABS(#REF!),"元/",D30,"计算","审核时按",F30,"元/",D30,"计算；"),"")</f>
        <v>#REF!</v>
      </c>
    </row>
    <row r="31" ht="93" spans="1:8">
      <c r="A31" s="22">
        <v>24</v>
      </c>
      <c r="B31" s="24" t="s">
        <v>64</v>
      </c>
      <c r="C31" s="23" t="s">
        <v>65</v>
      </c>
      <c r="D31" s="24" t="s">
        <v>17</v>
      </c>
      <c r="E31" s="24">
        <v>1</v>
      </c>
      <c r="F31" s="24">
        <v>107</v>
      </c>
      <c r="G31" s="24">
        <f t="shared" si="0"/>
        <v>107</v>
      </c>
      <c r="H31" s="2" t="e">
        <f>IF(#REF!&lt;0,CONCATENATE(B31,"原预算按",ABS(#REF!),"元/",D31,"计算","审核时按",F31,"元/",D31,"计算；"),"")</f>
        <v>#REF!</v>
      </c>
    </row>
    <row r="32" ht="139.5" spans="1:8">
      <c r="A32" s="22">
        <v>25</v>
      </c>
      <c r="B32" s="24" t="s">
        <v>66</v>
      </c>
      <c r="C32" s="23" t="s">
        <v>67</v>
      </c>
      <c r="D32" s="24" t="s">
        <v>17</v>
      </c>
      <c r="E32" s="24">
        <v>1</v>
      </c>
      <c r="F32" s="24">
        <v>105.94</v>
      </c>
      <c r="G32" s="24">
        <f t="shared" si="0"/>
        <v>105.94</v>
      </c>
      <c r="H32" s="2" t="e">
        <f>IF(#REF!&lt;0,CONCATENATE(B32,"原预算按",ABS(#REF!),"元/",D32,"计算","审核时按",F32,"元/",D32,"计算；"),"")</f>
        <v>#REF!</v>
      </c>
    </row>
    <row r="33" ht="58.15" spans="1:8">
      <c r="A33" s="22">
        <v>26</v>
      </c>
      <c r="B33" s="18" t="s">
        <v>68</v>
      </c>
      <c r="C33" s="23" t="s">
        <v>69</v>
      </c>
      <c r="D33" s="24" t="s">
        <v>70</v>
      </c>
      <c r="E33" s="24">
        <v>1</v>
      </c>
      <c r="F33" s="24">
        <v>15</v>
      </c>
      <c r="G33" s="24">
        <f t="shared" si="0"/>
        <v>15</v>
      </c>
      <c r="H33" s="2" t="e">
        <f>IF(#REF!&lt;0,CONCATENATE(B33,"原预算按",ABS(#REF!),"元/",D33,"计算","审核时按",F33,"元/",D33,"计算；"),"")</f>
        <v>#REF!</v>
      </c>
    </row>
    <row r="34" ht="111.6" customHeight="1" spans="1:8">
      <c r="A34" s="22">
        <v>27</v>
      </c>
      <c r="B34" s="18" t="s">
        <v>71</v>
      </c>
      <c r="C34" s="23" t="s">
        <v>72</v>
      </c>
      <c r="D34" s="24" t="s">
        <v>70</v>
      </c>
      <c r="E34" s="24">
        <v>1</v>
      </c>
      <c r="F34" s="24">
        <v>36.11</v>
      </c>
      <c r="G34" s="24">
        <f t="shared" si="0"/>
        <v>36.11</v>
      </c>
      <c r="H34" s="2" t="e">
        <f>IF(#REF!&lt;0,CONCATENATE(B34,"原预算按",ABS(#REF!),"元/",D34,"计算","审核时按",F34,"元/",D34,"计算；"),"")</f>
        <v>#REF!</v>
      </c>
    </row>
    <row r="35" ht="58.15" spans="1:8">
      <c r="A35" s="22">
        <v>28</v>
      </c>
      <c r="B35" s="18" t="s">
        <v>73</v>
      </c>
      <c r="C35" s="23" t="s">
        <v>74</v>
      </c>
      <c r="D35" s="24" t="s">
        <v>70</v>
      </c>
      <c r="E35" s="24">
        <v>1</v>
      </c>
      <c r="F35" s="24">
        <v>25</v>
      </c>
      <c r="G35" s="24">
        <f t="shared" si="0"/>
        <v>25</v>
      </c>
      <c r="H35" s="2" t="e">
        <f>IF(#REF!&lt;0,CONCATENATE(B35,"原预算按",ABS(#REF!),"元/",D35,"计算","审核时按",F35,"元/",D35,"计算；"),"")</f>
        <v>#REF!</v>
      </c>
    </row>
    <row r="36" ht="58.15" spans="1:8">
      <c r="A36" s="22">
        <v>29</v>
      </c>
      <c r="B36" s="18" t="s">
        <v>75</v>
      </c>
      <c r="C36" s="23" t="s">
        <v>76</v>
      </c>
      <c r="D36" s="24" t="s">
        <v>70</v>
      </c>
      <c r="E36" s="24">
        <v>1</v>
      </c>
      <c r="F36" s="24">
        <v>98.54</v>
      </c>
      <c r="G36" s="24">
        <f t="shared" si="0"/>
        <v>98.54</v>
      </c>
      <c r="H36" s="2" t="e">
        <f>IF(#REF!&lt;0,CONCATENATE(B36,"原预算按",ABS(#REF!),"元/",D36,"计算","审核时按",F36,"元/",D36,"计算；"),"")</f>
        <v>#REF!</v>
      </c>
    </row>
    <row r="37" ht="46.5" spans="1:8">
      <c r="A37" s="22">
        <v>30</v>
      </c>
      <c r="B37" s="18" t="s">
        <v>77</v>
      </c>
      <c r="C37" s="23" t="s">
        <v>78</v>
      </c>
      <c r="D37" s="24" t="s">
        <v>17</v>
      </c>
      <c r="E37" s="24">
        <v>1</v>
      </c>
      <c r="F37" s="24">
        <v>28.2</v>
      </c>
      <c r="G37" s="24">
        <f t="shared" si="0"/>
        <v>28.2</v>
      </c>
      <c r="H37" s="2" t="e">
        <f>IF(#REF!&lt;0,CONCATENATE(B37,"原预算按",ABS(#REF!),"元/",D37,"计算","审核时按",F37,"元/",D37,"计算；"),"")</f>
        <v>#REF!</v>
      </c>
    </row>
    <row r="38" ht="93" spans="1:8">
      <c r="A38" s="22">
        <v>31</v>
      </c>
      <c r="B38" s="24" t="s">
        <v>79</v>
      </c>
      <c r="C38" s="23" t="s">
        <v>80</v>
      </c>
      <c r="D38" s="18" t="s">
        <v>44</v>
      </c>
      <c r="E38" s="24">
        <v>1</v>
      </c>
      <c r="F38" s="24">
        <v>48.15</v>
      </c>
      <c r="G38" s="24">
        <f t="shared" si="0"/>
        <v>48.15</v>
      </c>
      <c r="H38" s="2" t="e">
        <f>IF(#REF!&lt;0,CONCATENATE(B38,"原预算按",ABS(#REF!),"元/",D38,"计算","审核时按",F38,"元/",D38,"计算；"),"")</f>
        <v>#REF!</v>
      </c>
    </row>
    <row r="39" ht="81.4" spans="1:8">
      <c r="A39" s="22">
        <v>32</v>
      </c>
      <c r="B39" s="24" t="s">
        <v>81</v>
      </c>
      <c r="C39" s="23" t="s">
        <v>82</v>
      </c>
      <c r="D39" s="18" t="s">
        <v>44</v>
      </c>
      <c r="E39" s="24">
        <v>1</v>
      </c>
      <c r="F39" s="24">
        <v>67.63</v>
      </c>
      <c r="G39" s="24">
        <f t="shared" si="0"/>
        <v>67.63</v>
      </c>
      <c r="H39" s="2" t="e">
        <f>IF(#REF!&lt;0,CONCATENATE(B39,"原预算按",ABS(#REF!),"元/",D39,"计算","审核时按",F39,"元/",D39,"计算；"),"")</f>
        <v>#REF!</v>
      </c>
    </row>
    <row r="40" ht="81.4" spans="1:8">
      <c r="A40" s="22">
        <v>33</v>
      </c>
      <c r="B40" s="24" t="s">
        <v>83</v>
      </c>
      <c r="C40" s="23" t="s">
        <v>84</v>
      </c>
      <c r="D40" s="18" t="s">
        <v>44</v>
      </c>
      <c r="E40" s="24">
        <v>1</v>
      </c>
      <c r="F40" s="24">
        <v>60.82</v>
      </c>
      <c r="G40" s="24">
        <f t="shared" si="0"/>
        <v>60.82</v>
      </c>
      <c r="H40" s="2" t="e">
        <f>IF(#REF!&lt;0,CONCATENATE(B40,"原预算按",ABS(#REF!),"元/",D40,"计算","审核时按",F40,"元/",D40,"计算；"),"")</f>
        <v>#REF!</v>
      </c>
    </row>
    <row r="41" ht="81.4" spans="1:8">
      <c r="A41" s="22">
        <v>34</v>
      </c>
      <c r="B41" s="24" t="s">
        <v>85</v>
      </c>
      <c r="C41" s="23" t="s">
        <v>86</v>
      </c>
      <c r="D41" s="18" t="s">
        <v>44</v>
      </c>
      <c r="E41" s="24">
        <v>1</v>
      </c>
      <c r="F41" s="24">
        <v>76.52</v>
      </c>
      <c r="G41" s="24">
        <f t="shared" si="0"/>
        <v>76.52</v>
      </c>
      <c r="H41" s="2" t="e">
        <f>IF(#REF!&lt;0,CONCATENATE(B41,"原预算按",ABS(#REF!),"元/",D41,"计算","审核时按",F41,"元/",D41,"计算；"),"")</f>
        <v>#REF!</v>
      </c>
    </row>
    <row r="42" ht="69.75" spans="1:8">
      <c r="A42" s="22">
        <v>35</v>
      </c>
      <c r="B42" s="24" t="s">
        <v>87</v>
      </c>
      <c r="C42" s="23" t="s">
        <v>88</v>
      </c>
      <c r="D42" s="18" t="s">
        <v>44</v>
      </c>
      <c r="E42" s="24">
        <v>1</v>
      </c>
      <c r="F42" s="24">
        <v>311.49</v>
      </c>
      <c r="G42" s="24">
        <f t="shared" si="0"/>
        <v>311.49</v>
      </c>
      <c r="H42" s="2" t="e">
        <f>IF(#REF!&lt;0,CONCATENATE(B42,"原预算按",ABS(#REF!),"元/",D42,"计算","审核时按",F42,"元/",D42,"计算；"),"")</f>
        <v>#REF!</v>
      </c>
    </row>
    <row r="43" ht="69.75" spans="1:8">
      <c r="A43" s="22">
        <v>36</v>
      </c>
      <c r="B43" s="24" t="s">
        <v>89</v>
      </c>
      <c r="C43" s="23" t="s">
        <v>90</v>
      </c>
      <c r="D43" s="18" t="s">
        <v>44</v>
      </c>
      <c r="E43" s="24">
        <v>1</v>
      </c>
      <c r="F43" s="24">
        <v>313.5</v>
      </c>
      <c r="G43" s="24">
        <f t="shared" si="0"/>
        <v>313.5</v>
      </c>
      <c r="H43" s="2" t="e">
        <f>IF(#REF!&lt;0,CONCATENATE(B43,"原预算按",ABS(#REF!),"元/",D43,"计算","审核时按",F43,"元/",D43,"计算；"),"")</f>
        <v>#REF!</v>
      </c>
    </row>
    <row r="44" ht="69.75" spans="1:8">
      <c r="A44" s="22">
        <v>37</v>
      </c>
      <c r="B44" s="24" t="s">
        <v>91</v>
      </c>
      <c r="C44" s="23" t="s">
        <v>92</v>
      </c>
      <c r="D44" s="18" t="s">
        <v>44</v>
      </c>
      <c r="E44" s="24">
        <v>1</v>
      </c>
      <c r="F44" s="24">
        <v>323.41</v>
      </c>
      <c r="G44" s="24">
        <f t="shared" si="0"/>
        <v>323.41</v>
      </c>
      <c r="H44" s="2" t="e">
        <f>IF(#REF!&lt;0,CONCATENATE(B44,"原预算按",ABS(#REF!),"元/",D44,"计算","审核时按",F44,"元/",D44,"计算；"),"")</f>
        <v>#REF!</v>
      </c>
    </row>
    <row r="45" ht="69.75" spans="1:8">
      <c r="A45" s="22">
        <v>38</v>
      </c>
      <c r="B45" s="24" t="s">
        <v>93</v>
      </c>
      <c r="C45" s="23" t="s">
        <v>94</v>
      </c>
      <c r="D45" s="18" t="s">
        <v>44</v>
      </c>
      <c r="E45" s="24">
        <v>1</v>
      </c>
      <c r="F45" s="24">
        <v>330.21</v>
      </c>
      <c r="G45" s="24">
        <f t="shared" si="0"/>
        <v>330.21</v>
      </c>
      <c r="H45" s="2" t="e">
        <f>IF(#REF!&lt;0,CONCATENATE(B45,"原预算按",ABS(#REF!),"元/",D45,"计算","审核时按",F45,"元/",D45,"计算；"),"")</f>
        <v>#REF!</v>
      </c>
    </row>
    <row r="46" ht="69.75" spans="1:8">
      <c r="A46" s="22">
        <v>39</v>
      </c>
      <c r="B46" s="24" t="s">
        <v>95</v>
      </c>
      <c r="C46" s="23" t="s">
        <v>96</v>
      </c>
      <c r="D46" s="18" t="s">
        <v>44</v>
      </c>
      <c r="E46" s="24">
        <v>1</v>
      </c>
      <c r="F46" s="24">
        <v>341.22</v>
      </c>
      <c r="G46" s="24">
        <f t="shared" si="0"/>
        <v>341.22</v>
      </c>
      <c r="H46" s="2" t="e">
        <f>IF(#REF!&lt;0,CONCATENATE(B46,"原预算按",ABS(#REF!),"元/",D46,"计算","审核时按",F46,"元/",D46,"计算；"),"")</f>
        <v>#REF!</v>
      </c>
    </row>
    <row r="47" ht="69.75" spans="1:8">
      <c r="A47" s="22">
        <v>40</v>
      </c>
      <c r="B47" s="24" t="s">
        <v>97</v>
      </c>
      <c r="C47" s="23" t="s">
        <v>98</v>
      </c>
      <c r="D47" s="18" t="s">
        <v>44</v>
      </c>
      <c r="E47" s="24">
        <v>1</v>
      </c>
      <c r="F47" s="24">
        <v>378.33</v>
      </c>
      <c r="G47" s="24">
        <f t="shared" ref="G47:G93" si="1">F47*E47</f>
        <v>378.33</v>
      </c>
      <c r="H47" s="2" t="e">
        <f>IF(#REF!&lt;0,CONCATENATE(B47,"原预算按",ABS(#REF!),"元/",D47,"计算","审核时按",F47,"元/",D47,"计算；"),"")</f>
        <v>#REF!</v>
      </c>
    </row>
    <row r="48" ht="81.4" spans="1:8">
      <c r="A48" s="22">
        <v>41</v>
      </c>
      <c r="B48" s="18" t="s">
        <v>99</v>
      </c>
      <c r="C48" s="23" t="s">
        <v>100</v>
      </c>
      <c r="D48" s="18" t="s">
        <v>44</v>
      </c>
      <c r="E48" s="24">
        <v>1</v>
      </c>
      <c r="F48" s="24">
        <v>385.3</v>
      </c>
      <c r="G48" s="24">
        <f t="shared" si="1"/>
        <v>385.3</v>
      </c>
      <c r="H48" s="2" t="e">
        <f>IF(#REF!&lt;0,CONCATENATE(B48,"原预算按",ABS(#REF!),"元/",D48,"计算","审核时按",F48,"元/",D48,"计算；"),"")</f>
        <v>#REF!</v>
      </c>
    </row>
    <row r="49" ht="81.4" spans="1:8">
      <c r="A49" s="22">
        <v>42</v>
      </c>
      <c r="B49" s="18" t="s">
        <v>101</v>
      </c>
      <c r="C49" s="23" t="s">
        <v>100</v>
      </c>
      <c r="D49" s="18" t="s">
        <v>44</v>
      </c>
      <c r="E49" s="24">
        <v>1</v>
      </c>
      <c r="F49" s="24">
        <v>357.73</v>
      </c>
      <c r="G49" s="24">
        <f t="shared" si="1"/>
        <v>357.73</v>
      </c>
      <c r="H49" s="2" t="e">
        <f>IF(#REF!&lt;0,CONCATENATE(B49,"原预算按",ABS(#REF!),"元/",D49,"计算","审核时按",F49,"元/",D49,"计算；"),"")</f>
        <v>#REF!</v>
      </c>
    </row>
    <row r="50" ht="81.4" spans="1:7">
      <c r="A50" s="22">
        <v>43</v>
      </c>
      <c r="B50" s="18" t="s">
        <v>102</v>
      </c>
      <c r="C50" s="23" t="s">
        <v>103</v>
      </c>
      <c r="D50" s="18" t="s">
        <v>44</v>
      </c>
      <c r="E50" s="24">
        <v>1</v>
      </c>
      <c r="F50" s="24">
        <v>195</v>
      </c>
      <c r="G50" s="24">
        <f t="shared" si="1"/>
        <v>195</v>
      </c>
    </row>
    <row r="51" ht="81.4" spans="1:7">
      <c r="A51" s="22">
        <v>44</v>
      </c>
      <c r="B51" s="18" t="s">
        <v>104</v>
      </c>
      <c r="C51" s="23" t="s">
        <v>105</v>
      </c>
      <c r="D51" s="18" t="s">
        <v>44</v>
      </c>
      <c r="E51" s="24">
        <v>1</v>
      </c>
      <c r="F51" s="24">
        <v>225</v>
      </c>
      <c r="G51" s="24">
        <f t="shared" si="1"/>
        <v>225</v>
      </c>
    </row>
    <row r="52" ht="81.4" spans="1:8">
      <c r="A52" s="22">
        <v>45</v>
      </c>
      <c r="B52" s="18" t="s">
        <v>106</v>
      </c>
      <c r="C52" s="23" t="s">
        <v>107</v>
      </c>
      <c r="D52" s="18" t="s">
        <v>44</v>
      </c>
      <c r="E52" s="24">
        <v>1</v>
      </c>
      <c r="F52" s="24">
        <v>234.43</v>
      </c>
      <c r="G52" s="24">
        <f t="shared" si="1"/>
        <v>234.43</v>
      </c>
      <c r="H52" s="2" t="e">
        <f>IF(#REF!&lt;0,CONCATENATE(B52,"原预算按",ABS(#REF!),"元/",D52,"计算","审核时按",F52,"元/",D52,"计算；"),"")</f>
        <v>#REF!</v>
      </c>
    </row>
    <row r="53" ht="81.4" spans="1:8">
      <c r="A53" s="22">
        <v>46</v>
      </c>
      <c r="B53" s="18" t="s">
        <v>108</v>
      </c>
      <c r="C53" s="23" t="s">
        <v>109</v>
      </c>
      <c r="D53" s="18" t="s">
        <v>44</v>
      </c>
      <c r="E53" s="24">
        <v>1</v>
      </c>
      <c r="F53" s="24">
        <v>278.38</v>
      </c>
      <c r="G53" s="24">
        <f t="shared" si="1"/>
        <v>278.38</v>
      </c>
      <c r="H53" s="2" t="e">
        <f>IF(#REF!&lt;0,CONCATENATE(B53,"原预算按",ABS(#REF!),"元/",D53,"计算","审核时按",F53,"元/",D53,"计算；"),"")</f>
        <v>#REF!</v>
      </c>
    </row>
    <row r="54" ht="116.25" spans="1:8">
      <c r="A54" s="22">
        <v>47</v>
      </c>
      <c r="B54" s="24" t="s">
        <v>110</v>
      </c>
      <c r="C54" s="23" t="s">
        <v>111</v>
      </c>
      <c r="D54" s="18" t="s">
        <v>44</v>
      </c>
      <c r="E54" s="24">
        <v>1</v>
      </c>
      <c r="F54" s="24">
        <v>134.69</v>
      </c>
      <c r="G54" s="24">
        <f t="shared" si="1"/>
        <v>134.69</v>
      </c>
      <c r="H54" s="2" t="e">
        <f>IF(#REF!&lt;0,CONCATENATE(B54,"原预算按",ABS(#REF!),"元/",D54,"计算","审核时按",F54,"元/",D54,"计算；"),"")</f>
        <v>#REF!</v>
      </c>
    </row>
    <row r="55" ht="46.5" spans="1:8">
      <c r="A55" s="22">
        <v>48</v>
      </c>
      <c r="B55" s="18" t="s">
        <v>112</v>
      </c>
      <c r="C55" s="23" t="s">
        <v>113</v>
      </c>
      <c r="D55" s="24" t="s">
        <v>70</v>
      </c>
      <c r="E55" s="24">
        <v>1</v>
      </c>
      <c r="F55" s="24">
        <v>8.64</v>
      </c>
      <c r="G55" s="24">
        <f t="shared" si="1"/>
        <v>8.64</v>
      </c>
      <c r="H55" s="2" t="e">
        <f>IF(#REF!&lt;0,CONCATENATE(B55,"原预算按",ABS(#REF!),"元/",D55,"计算","审核时按",F55,"元/",D55,"计算；"),"")</f>
        <v>#REF!</v>
      </c>
    </row>
    <row r="56" ht="93" spans="1:7">
      <c r="A56" s="22">
        <v>49</v>
      </c>
      <c r="B56" s="24" t="s">
        <v>114</v>
      </c>
      <c r="C56" s="23" t="s">
        <v>115</v>
      </c>
      <c r="D56" s="24" t="s">
        <v>70</v>
      </c>
      <c r="E56" s="24">
        <v>1</v>
      </c>
      <c r="F56" s="24">
        <v>18</v>
      </c>
      <c r="G56" s="24">
        <f t="shared" si="1"/>
        <v>18</v>
      </c>
    </row>
    <row r="57" ht="93" spans="1:7">
      <c r="A57" s="22">
        <v>50</v>
      </c>
      <c r="B57" s="24" t="s">
        <v>116</v>
      </c>
      <c r="C57" s="23" t="s">
        <v>117</v>
      </c>
      <c r="D57" s="24" t="s">
        <v>70</v>
      </c>
      <c r="E57" s="24">
        <v>1</v>
      </c>
      <c r="F57" s="24">
        <v>27</v>
      </c>
      <c r="G57" s="24">
        <f t="shared" si="1"/>
        <v>27</v>
      </c>
    </row>
    <row r="58" ht="93" spans="1:7">
      <c r="A58" s="22">
        <v>51</v>
      </c>
      <c r="B58" s="24" t="s">
        <v>118</v>
      </c>
      <c r="C58" s="23" t="s">
        <v>119</v>
      </c>
      <c r="D58" s="24" t="s">
        <v>70</v>
      </c>
      <c r="E58" s="24">
        <v>1</v>
      </c>
      <c r="F58" s="24">
        <v>45</v>
      </c>
      <c r="G58" s="24">
        <f t="shared" si="1"/>
        <v>45</v>
      </c>
    </row>
    <row r="59" ht="93" spans="1:7">
      <c r="A59" s="22">
        <v>52</v>
      </c>
      <c r="B59" s="24" t="s">
        <v>120</v>
      </c>
      <c r="C59" s="23" t="s">
        <v>121</v>
      </c>
      <c r="D59" s="24" t="s">
        <v>70</v>
      </c>
      <c r="E59" s="24">
        <v>1</v>
      </c>
      <c r="F59" s="24">
        <v>66</v>
      </c>
      <c r="G59" s="24">
        <f t="shared" si="1"/>
        <v>66</v>
      </c>
    </row>
    <row r="60" ht="93" spans="1:7">
      <c r="A60" s="22">
        <v>53</v>
      </c>
      <c r="B60" s="24" t="s">
        <v>122</v>
      </c>
      <c r="C60" s="23" t="s">
        <v>123</v>
      </c>
      <c r="D60" s="24" t="s">
        <v>70</v>
      </c>
      <c r="E60" s="24">
        <v>1</v>
      </c>
      <c r="F60" s="24">
        <v>12</v>
      </c>
      <c r="G60" s="24">
        <f t="shared" si="1"/>
        <v>12</v>
      </c>
    </row>
    <row r="61" ht="93" spans="1:7">
      <c r="A61" s="22">
        <v>54</v>
      </c>
      <c r="B61" s="24" t="s">
        <v>124</v>
      </c>
      <c r="C61" s="23" t="s">
        <v>125</v>
      </c>
      <c r="D61" s="24" t="s">
        <v>70</v>
      </c>
      <c r="E61" s="24">
        <v>1</v>
      </c>
      <c r="F61" s="24">
        <v>21</v>
      </c>
      <c r="G61" s="24">
        <f t="shared" si="1"/>
        <v>21</v>
      </c>
    </row>
    <row r="62" ht="93" spans="1:7">
      <c r="A62" s="22">
        <v>55</v>
      </c>
      <c r="B62" s="24" t="s">
        <v>126</v>
      </c>
      <c r="C62" s="23" t="s">
        <v>127</v>
      </c>
      <c r="D62" s="24" t="s">
        <v>70</v>
      </c>
      <c r="E62" s="24">
        <v>1</v>
      </c>
      <c r="F62" s="24">
        <v>29</v>
      </c>
      <c r="G62" s="24">
        <f t="shared" si="1"/>
        <v>29</v>
      </c>
    </row>
    <row r="63" ht="93" spans="1:7">
      <c r="A63" s="22">
        <v>56</v>
      </c>
      <c r="B63" s="24" t="s">
        <v>128</v>
      </c>
      <c r="C63" s="23" t="s">
        <v>129</v>
      </c>
      <c r="D63" s="24" t="s">
        <v>70</v>
      </c>
      <c r="E63" s="24">
        <v>1</v>
      </c>
      <c r="F63" s="24">
        <v>45</v>
      </c>
      <c r="G63" s="24">
        <f t="shared" si="1"/>
        <v>45</v>
      </c>
    </row>
    <row r="64" ht="81.4" spans="1:7">
      <c r="A64" s="22">
        <v>57</v>
      </c>
      <c r="B64" s="24" t="s">
        <v>130</v>
      </c>
      <c r="C64" s="23" t="s">
        <v>131</v>
      </c>
      <c r="D64" s="24" t="s">
        <v>70</v>
      </c>
      <c r="E64" s="24">
        <v>1</v>
      </c>
      <c r="F64" s="24">
        <v>50</v>
      </c>
      <c r="G64" s="24">
        <f t="shared" si="1"/>
        <v>50</v>
      </c>
    </row>
    <row r="65" ht="81.4" spans="1:7">
      <c r="A65" s="22">
        <v>58</v>
      </c>
      <c r="B65" s="24" t="s">
        <v>132</v>
      </c>
      <c r="C65" s="23" t="s">
        <v>133</v>
      </c>
      <c r="D65" s="24" t="s">
        <v>70</v>
      </c>
      <c r="E65" s="24">
        <v>1</v>
      </c>
      <c r="F65" s="24">
        <v>68</v>
      </c>
      <c r="G65" s="24">
        <f t="shared" si="1"/>
        <v>68</v>
      </c>
    </row>
    <row r="66" ht="116.25" spans="1:7">
      <c r="A66" s="22">
        <v>59</v>
      </c>
      <c r="B66" s="24" t="s">
        <v>134</v>
      </c>
      <c r="C66" s="23" t="s">
        <v>135</v>
      </c>
      <c r="D66" s="24" t="s">
        <v>70</v>
      </c>
      <c r="E66" s="24">
        <v>1</v>
      </c>
      <c r="F66" s="24">
        <v>94</v>
      </c>
      <c r="G66" s="24">
        <f t="shared" si="1"/>
        <v>94</v>
      </c>
    </row>
    <row r="67" ht="116.25" spans="1:7">
      <c r="A67" s="22">
        <v>60</v>
      </c>
      <c r="B67" s="24" t="s">
        <v>136</v>
      </c>
      <c r="C67" s="23" t="s">
        <v>137</v>
      </c>
      <c r="D67" s="24" t="s">
        <v>70</v>
      </c>
      <c r="E67" s="24">
        <v>1</v>
      </c>
      <c r="F67" s="24">
        <v>133</v>
      </c>
      <c r="G67" s="24">
        <f t="shared" si="1"/>
        <v>133</v>
      </c>
    </row>
    <row r="68" ht="162.75" spans="1:8">
      <c r="A68" s="22">
        <v>61</v>
      </c>
      <c r="B68" s="18" t="s">
        <v>138</v>
      </c>
      <c r="C68" s="23" t="s">
        <v>139</v>
      </c>
      <c r="D68" s="18" t="s">
        <v>140</v>
      </c>
      <c r="E68" s="24">
        <v>1</v>
      </c>
      <c r="F68" s="24">
        <v>1024.79</v>
      </c>
      <c r="G68" s="24">
        <f t="shared" si="1"/>
        <v>1024.79</v>
      </c>
      <c r="H68" s="2" t="e">
        <f>IF(#REF!&lt;0,CONCATENATE(B68,"原预算按",ABS(#REF!),"元/",D68,"计算","审核时按",F68,"元/",D68,"计算；"),"")</f>
        <v>#REF!</v>
      </c>
    </row>
    <row r="69" ht="162.75" spans="1:8">
      <c r="A69" s="22">
        <v>62</v>
      </c>
      <c r="B69" s="18" t="s">
        <v>141</v>
      </c>
      <c r="C69" s="23" t="s">
        <v>142</v>
      </c>
      <c r="D69" s="18" t="s">
        <v>140</v>
      </c>
      <c r="E69" s="24">
        <v>1</v>
      </c>
      <c r="F69" s="24">
        <v>1121.39</v>
      </c>
      <c r="G69" s="24">
        <f t="shared" si="1"/>
        <v>1121.39</v>
      </c>
      <c r="H69" s="2" t="e">
        <f>IF(#REF!&lt;0,CONCATENATE(B69,"原预算按",ABS(#REF!),"元/",D69,"计算","审核时按",F69,"元/",D69,"计算；"),"")</f>
        <v>#REF!</v>
      </c>
    </row>
    <row r="70" ht="58.15" spans="1:8">
      <c r="A70" s="22">
        <v>63</v>
      </c>
      <c r="B70" s="18" t="s">
        <v>143</v>
      </c>
      <c r="C70" s="23" t="s">
        <v>144</v>
      </c>
      <c r="D70" s="18" t="s">
        <v>44</v>
      </c>
      <c r="E70" s="24">
        <v>1</v>
      </c>
      <c r="F70" s="24">
        <v>32.44</v>
      </c>
      <c r="G70" s="24">
        <f t="shared" si="1"/>
        <v>32.44</v>
      </c>
      <c r="H70" s="2" t="e">
        <f>IF(#REF!&lt;0,CONCATENATE(B70,"原预算按",ABS(#REF!),"元/",D70,"计算","审核时按",F70,"元/",D70,"计算；"),"")</f>
        <v>#REF!</v>
      </c>
    </row>
    <row r="71" ht="58.15" spans="1:8">
      <c r="A71" s="22">
        <v>64</v>
      </c>
      <c r="B71" s="18" t="s">
        <v>145</v>
      </c>
      <c r="C71" s="23" t="s">
        <v>146</v>
      </c>
      <c r="D71" s="18" t="s">
        <v>44</v>
      </c>
      <c r="E71" s="24">
        <v>1</v>
      </c>
      <c r="F71" s="24">
        <v>30.71</v>
      </c>
      <c r="G71" s="24">
        <f t="shared" si="1"/>
        <v>30.71</v>
      </c>
      <c r="H71" s="2" t="e">
        <f>IF(#REF!&lt;0,CONCATENATE(B71,"原预算按",ABS(#REF!),"元/",D71,"计算","审核时按",F71,"元/",D71,"计算；"),"")</f>
        <v>#REF!</v>
      </c>
    </row>
    <row r="72" ht="69.75" spans="1:7">
      <c r="A72" s="22">
        <v>65</v>
      </c>
      <c r="B72" s="18" t="s">
        <v>147</v>
      </c>
      <c r="C72" s="23" t="s">
        <v>148</v>
      </c>
      <c r="D72" s="18" t="s">
        <v>44</v>
      </c>
      <c r="E72" s="24">
        <v>1</v>
      </c>
      <c r="F72" s="24">
        <v>51</v>
      </c>
      <c r="G72" s="24">
        <f t="shared" si="1"/>
        <v>51</v>
      </c>
    </row>
    <row r="73" ht="69.75" spans="1:7">
      <c r="A73" s="22">
        <v>66</v>
      </c>
      <c r="B73" s="18" t="s">
        <v>149</v>
      </c>
      <c r="C73" s="23" t="s">
        <v>150</v>
      </c>
      <c r="D73" s="18" t="s">
        <v>44</v>
      </c>
      <c r="E73" s="24">
        <v>1</v>
      </c>
      <c r="F73" s="24">
        <v>22</v>
      </c>
      <c r="G73" s="24">
        <f t="shared" si="1"/>
        <v>22</v>
      </c>
    </row>
    <row r="74" ht="93" spans="1:8">
      <c r="A74" s="22">
        <v>67</v>
      </c>
      <c r="B74" s="18" t="s">
        <v>151</v>
      </c>
      <c r="C74" s="23" t="s">
        <v>152</v>
      </c>
      <c r="D74" s="24" t="s">
        <v>17</v>
      </c>
      <c r="E74" s="24">
        <v>1</v>
      </c>
      <c r="F74" s="24">
        <v>131.2</v>
      </c>
      <c r="G74" s="24">
        <f t="shared" si="1"/>
        <v>131.2</v>
      </c>
      <c r="H74" s="2" t="e">
        <f>IF(#REF!&lt;0,CONCATENATE(B74,"原预算按",ABS(#REF!),"元/",D74,"计算","审核时按",F74,"元/",D74,"计算；"),"")</f>
        <v>#REF!</v>
      </c>
    </row>
    <row r="75" ht="93" spans="1:8">
      <c r="A75" s="22">
        <v>68</v>
      </c>
      <c r="B75" s="18" t="s">
        <v>153</v>
      </c>
      <c r="C75" s="23" t="s">
        <v>154</v>
      </c>
      <c r="D75" s="24" t="s">
        <v>17</v>
      </c>
      <c r="E75" s="24">
        <v>1</v>
      </c>
      <c r="F75" s="24">
        <v>133.48</v>
      </c>
      <c r="G75" s="24">
        <f t="shared" si="1"/>
        <v>133.48</v>
      </c>
      <c r="H75" s="2" t="e">
        <f>IF(#REF!&lt;0,CONCATENATE(B75,"原预算按",ABS(#REF!),"元/",D75,"计算","审核时按",F75,"元/",D75,"计算；"),"")</f>
        <v>#REF!</v>
      </c>
    </row>
    <row r="76" ht="116.25" spans="1:7">
      <c r="A76" s="22">
        <v>69</v>
      </c>
      <c r="B76" s="18" t="s">
        <v>155</v>
      </c>
      <c r="C76" s="23" t="s">
        <v>156</v>
      </c>
      <c r="D76" s="24" t="s">
        <v>17</v>
      </c>
      <c r="E76" s="24">
        <v>1</v>
      </c>
      <c r="F76" s="24">
        <v>59</v>
      </c>
      <c r="G76" s="24">
        <f t="shared" si="1"/>
        <v>59</v>
      </c>
    </row>
    <row r="77" ht="116.25" spans="1:7">
      <c r="A77" s="22">
        <v>70</v>
      </c>
      <c r="B77" s="18" t="s">
        <v>157</v>
      </c>
      <c r="C77" s="23" t="s">
        <v>158</v>
      </c>
      <c r="D77" s="24" t="s">
        <v>33</v>
      </c>
      <c r="E77" s="24">
        <v>1</v>
      </c>
      <c r="F77" s="24">
        <v>68</v>
      </c>
      <c r="G77" s="24">
        <f t="shared" si="1"/>
        <v>68</v>
      </c>
    </row>
    <row r="78" ht="104.65" spans="1:8">
      <c r="A78" s="22">
        <v>71</v>
      </c>
      <c r="B78" s="18" t="s">
        <v>159</v>
      </c>
      <c r="C78" s="23" t="s">
        <v>160</v>
      </c>
      <c r="D78" s="24" t="s">
        <v>33</v>
      </c>
      <c r="E78" s="24">
        <v>1</v>
      </c>
      <c r="F78" s="24">
        <v>49.93</v>
      </c>
      <c r="G78" s="24">
        <f t="shared" si="1"/>
        <v>49.93</v>
      </c>
      <c r="H78" s="2" t="e">
        <f>IF(#REF!&lt;0,CONCATENATE(B78,"原预算按",ABS(#REF!),"元/",D78,"计算","审核时按",F78,"元/",D78,"计算；"),"")</f>
        <v>#REF!</v>
      </c>
    </row>
    <row r="79" ht="104.65" spans="1:7">
      <c r="A79" s="22">
        <v>72</v>
      </c>
      <c r="B79" s="18" t="s">
        <v>161</v>
      </c>
      <c r="C79" s="23" t="s">
        <v>162</v>
      </c>
      <c r="D79" s="24" t="s">
        <v>33</v>
      </c>
      <c r="E79" s="24">
        <v>1</v>
      </c>
      <c r="F79" s="24">
        <v>175</v>
      </c>
      <c r="G79" s="24">
        <f t="shared" si="1"/>
        <v>175</v>
      </c>
    </row>
    <row r="80" ht="116.25" spans="1:7">
      <c r="A80" s="22">
        <v>73</v>
      </c>
      <c r="B80" s="18" t="s">
        <v>163</v>
      </c>
      <c r="C80" s="23" t="s">
        <v>164</v>
      </c>
      <c r="D80" s="24" t="s">
        <v>33</v>
      </c>
      <c r="E80" s="24">
        <v>1</v>
      </c>
      <c r="F80" s="24">
        <v>194</v>
      </c>
      <c r="G80" s="24">
        <f t="shared" si="1"/>
        <v>194</v>
      </c>
    </row>
    <row r="81" ht="93" spans="1:8">
      <c r="A81" s="22">
        <v>74</v>
      </c>
      <c r="B81" s="18" t="s">
        <v>165</v>
      </c>
      <c r="C81" s="23" t="s">
        <v>166</v>
      </c>
      <c r="D81" s="24" t="s">
        <v>33</v>
      </c>
      <c r="E81" s="24">
        <v>1</v>
      </c>
      <c r="F81" s="24">
        <v>33.43</v>
      </c>
      <c r="G81" s="24">
        <f t="shared" si="1"/>
        <v>33.43</v>
      </c>
      <c r="H81" s="2" t="e">
        <f>IF(#REF!&lt;0,CONCATENATE(B81,"原预算按",ABS(#REF!),"元/",D81,"计算","审核时按",F81,"元/",D81,"计算；"),"")</f>
        <v>#REF!</v>
      </c>
    </row>
    <row r="82" ht="116.25" spans="1:8">
      <c r="A82" s="22">
        <v>75</v>
      </c>
      <c r="B82" s="18" t="s">
        <v>167</v>
      </c>
      <c r="C82" s="23" t="s">
        <v>168</v>
      </c>
      <c r="D82" s="24" t="s">
        <v>33</v>
      </c>
      <c r="E82" s="24">
        <v>1</v>
      </c>
      <c r="F82" s="24">
        <v>38.94</v>
      </c>
      <c r="G82" s="24">
        <f t="shared" si="1"/>
        <v>38.94</v>
      </c>
      <c r="H82" s="2" t="e">
        <f>IF(#REF!&lt;0,CONCATENATE(B82,"原预算按",ABS(#REF!),"元/",D82,"计算","审核时按",F82,"元/",D82,"计算；"),"")</f>
        <v>#REF!</v>
      </c>
    </row>
    <row r="83" ht="69.75" spans="1:7">
      <c r="A83" s="22">
        <v>76</v>
      </c>
      <c r="B83" s="18" t="s">
        <v>169</v>
      </c>
      <c r="C83" s="23" t="s">
        <v>170</v>
      </c>
      <c r="D83" s="24" t="s">
        <v>33</v>
      </c>
      <c r="E83" s="24">
        <v>1</v>
      </c>
      <c r="F83" s="24">
        <v>31</v>
      </c>
      <c r="G83" s="24">
        <f t="shared" si="1"/>
        <v>31</v>
      </c>
    </row>
    <row r="84" ht="69.75" spans="1:7">
      <c r="A84" s="22">
        <v>77</v>
      </c>
      <c r="B84" s="18" t="s">
        <v>171</v>
      </c>
      <c r="C84" s="23" t="s">
        <v>172</v>
      </c>
      <c r="D84" s="24" t="s">
        <v>33</v>
      </c>
      <c r="E84" s="24">
        <v>1</v>
      </c>
      <c r="F84" s="24">
        <v>4</v>
      </c>
      <c r="G84" s="24">
        <f t="shared" si="1"/>
        <v>4</v>
      </c>
    </row>
    <row r="85" ht="46.5" spans="1:8">
      <c r="A85" s="22">
        <v>78</v>
      </c>
      <c r="B85" s="18" t="s">
        <v>173</v>
      </c>
      <c r="C85" s="23" t="s">
        <v>174</v>
      </c>
      <c r="D85" s="18" t="s">
        <v>44</v>
      </c>
      <c r="E85" s="24">
        <v>1</v>
      </c>
      <c r="F85" s="24">
        <v>32.21</v>
      </c>
      <c r="G85" s="24">
        <f t="shared" si="1"/>
        <v>32.21</v>
      </c>
      <c r="H85" s="2" t="e">
        <f>IF(#REF!&lt;0,CONCATENATE(B85,"原预算按",ABS(#REF!),"元/",D85,"计算","审核时按",F85,"元/",D85,"计算；"),"")</f>
        <v>#REF!</v>
      </c>
    </row>
    <row r="86" ht="46.5" spans="1:8">
      <c r="A86" s="22">
        <v>79</v>
      </c>
      <c r="B86" s="18" t="s">
        <v>175</v>
      </c>
      <c r="C86" s="23" t="s">
        <v>176</v>
      </c>
      <c r="D86" s="18" t="s">
        <v>44</v>
      </c>
      <c r="E86" s="24">
        <v>1</v>
      </c>
      <c r="F86" s="24">
        <v>464.56</v>
      </c>
      <c r="G86" s="24">
        <f t="shared" si="1"/>
        <v>464.56</v>
      </c>
      <c r="H86" s="2" t="e">
        <f>IF(#REF!&lt;0,CONCATENATE(B86,"原预算按",ABS(#REF!),"元/",D86,"计算","审核时按",F86,"元/",D86,"计算；"),"")</f>
        <v>#REF!</v>
      </c>
    </row>
    <row r="87" ht="34.9" spans="1:8">
      <c r="A87" s="22">
        <v>80</v>
      </c>
      <c r="B87" s="18" t="s">
        <v>177</v>
      </c>
      <c r="C87" s="23" t="s">
        <v>178</v>
      </c>
      <c r="D87" s="18" t="s">
        <v>179</v>
      </c>
      <c r="E87" s="24">
        <v>1</v>
      </c>
      <c r="F87" s="24">
        <v>202.85</v>
      </c>
      <c r="G87" s="24">
        <f t="shared" si="1"/>
        <v>202.85</v>
      </c>
      <c r="H87" s="2" t="e">
        <f>IF(#REF!&lt;0,CONCATENATE(B87,"原预算按",ABS(#REF!),"元/",D87,"计算","审核时按",F87,"元/",D87,"计算；"),"")</f>
        <v>#REF!</v>
      </c>
    </row>
    <row r="88" ht="81.4" spans="1:8">
      <c r="A88" s="22">
        <v>81</v>
      </c>
      <c r="B88" s="18" t="s">
        <v>180</v>
      </c>
      <c r="C88" s="23" t="s">
        <v>181</v>
      </c>
      <c r="D88" s="18" t="s">
        <v>44</v>
      </c>
      <c r="E88" s="24">
        <v>1</v>
      </c>
      <c r="F88" s="24">
        <v>998.33</v>
      </c>
      <c r="G88" s="24">
        <f t="shared" si="1"/>
        <v>998.33</v>
      </c>
      <c r="H88" s="2" t="e">
        <f>IF(#REF!&lt;0,CONCATENATE(B88,"原预算按",ABS(#REF!),"元/",D88,"计算","审核时按",F88,"元/",D88,"计算；"),"")</f>
        <v>#REF!</v>
      </c>
    </row>
    <row r="89" ht="34.9" spans="1:8">
      <c r="A89" s="22">
        <v>82</v>
      </c>
      <c r="B89" s="18" t="s">
        <v>182</v>
      </c>
      <c r="C89" s="23" t="s">
        <v>183</v>
      </c>
      <c r="D89" s="18" t="s">
        <v>44</v>
      </c>
      <c r="E89" s="24">
        <v>1</v>
      </c>
      <c r="F89" s="24">
        <v>914.88</v>
      </c>
      <c r="G89" s="24">
        <f t="shared" si="1"/>
        <v>914.88</v>
      </c>
      <c r="H89" s="2" t="e">
        <f>IF(#REF!&lt;0,CONCATENATE(B89,"原预算按",ABS(#REF!),"元/",D89,"计算","审核时按",F89,"元/",D89,"计算；"),"")</f>
        <v>#REF!</v>
      </c>
    </row>
    <row r="90" ht="34.9" spans="1:8">
      <c r="A90" s="22">
        <v>83</v>
      </c>
      <c r="B90" s="18" t="s">
        <v>184</v>
      </c>
      <c r="C90" s="23" t="s">
        <v>185</v>
      </c>
      <c r="D90" s="18" t="s">
        <v>44</v>
      </c>
      <c r="E90" s="24">
        <v>1</v>
      </c>
      <c r="F90" s="24">
        <v>766.27</v>
      </c>
      <c r="G90" s="24">
        <f t="shared" si="1"/>
        <v>766.27</v>
      </c>
      <c r="H90" s="2" t="e">
        <f>IF(#REF!&lt;0,CONCATENATE(B90,"原预算按",ABS(#REF!),"元/",D90,"计算","审核时按",F90,"元/",D90,"计算；"),"")</f>
        <v>#REF!</v>
      </c>
    </row>
    <row r="91" ht="81.4" spans="1:8">
      <c r="A91" s="22">
        <v>84</v>
      </c>
      <c r="B91" s="18" t="s">
        <v>186</v>
      </c>
      <c r="C91" s="23" t="s">
        <v>187</v>
      </c>
      <c r="D91" s="18" t="s">
        <v>44</v>
      </c>
      <c r="E91" s="24">
        <v>1</v>
      </c>
      <c r="F91" s="24">
        <v>478.29</v>
      </c>
      <c r="G91" s="24">
        <f t="shared" si="1"/>
        <v>478.29</v>
      </c>
      <c r="H91" s="2" t="e">
        <f>IF(#REF!&lt;0,CONCATENATE(B91,"原预算按",ABS(#REF!),"元/",D91,"计算","审核时按",F91,"元/",D91,"计算；"),"")</f>
        <v>#REF!</v>
      </c>
    </row>
    <row r="92" ht="69.75" spans="1:8">
      <c r="A92" s="22">
        <v>85</v>
      </c>
      <c r="B92" s="18" t="s">
        <v>188</v>
      </c>
      <c r="C92" s="23" t="s">
        <v>189</v>
      </c>
      <c r="D92" s="18" t="s">
        <v>44</v>
      </c>
      <c r="E92" s="24">
        <v>1</v>
      </c>
      <c r="F92" s="24">
        <v>627.91</v>
      </c>
      <c r="G92" s="24">
        <f t="shared" si="1"/>
        <v>627.91</v>
      </c>
      <c r="H92" s="2" t="e">
        <f>IF(#REF!&lt;0,CONCATENATE(B92,"原预算按",ABS(#REF!),"元/",D92,"计算","审核时按",F92,"元/",D92,"计算；"),"")</f>
        <v>#REF!</v>
      </c>
    </row>
    <row r="93" ht="100" customHeight="1" spans="1:8">
      <c r="A93" s="22">
        <v>86</v>
      </c>
      <c r="B93" s="28" t="s">
        <v>190</v>
      </c>
      <c r="C93" s="29" t="s">
        <v>191</v>
      </c>
      <c r="D93" s="28" t="s">
        <v>33</v>
      </c>
      <c r="E93" s="24">
        <v>1</v>
      </c>
      <c r="F93" s="24">
        <v>611</v>
      </c>
      <c r="G93" s="24">
        <f t="shared" si="1"/>
        <v>611</v>
      </c>
      <c r="H93" s="2" t="e">
        <f>IF(#REF!&lt;0,CONCATENATE(B93,"原预算按",ABS(#REF!),"元/",D93,"计算","审核时按",F93,"元/",D93,"计算；"),"")</f>
        <v>#REF!</v>
      </c>
    </row>
    <row r="94" ht="67.95" customHeight="1" spans="1:7">
      <c r="A94" s="30" t="s">
        <v>192</v>
      </c>
      <c r="B94" s="31"/>
      <c r="C94" s="31"/>
      <c r="D94" s="31"/>
      <c r="E94" s="31"/>
      <c r="F94" s="31"/>
      <c r="G94" s="31"/>
    </row>
  </sheetData>
  <mergeCells count="9">
    <mergeCell ref="A2:G2"/>
    <mergeCell ref="F3:G3"/>
    <mergeCell ref="E4:G4"/>
    <mergeCell ref="A6:C6"/>
    <mergeCell ref="A94:G94"/>
    <mergeCell ref="A4:A5"/>
    <mergeCell ref="B4:B5"/>
    <mergeCell ref="C4:C5"/>
    <mergeCell ref="D4:D5"/>
  </mergeCells>
  <pageMargins left="0.700694444444445" right="0.700694444444445" top="0.751388888888889" bottom="0.751388888888889" header="0.298611111111111" footer="0.298611111111111"/>
  <pageSetup paperSize="9" scale="9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全费用综合清单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木马</cp:lastModifiedBy>
  <dcterms:created xsi:type="dcterms:W3CDTF">2022-12-20T07:45:00Z</dcterms:created>
  <cp:lastPrinted>2022-12-20T08:08:00Z</cp:lastPrinted>
  <dcterms:modified xsi:type="dcterms:W3CDTF">2025-05-21T08:12:07Z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22D7DA8877534B9BB60488A03E239ADB_13</vt:lpwstr>
  </property>
</Properties>
</file>