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试考核总成绩汇总表 " sheetId="1" r:id="rId1"/>
  </sheets>
  <definedNames>
    <definedName name="_xlnm._FilterDatabase" localSheetId="0" hidden="1">'考试考核总成绩汇总表 '!$A$4:$L$92</definedName>
  </definedNames>
  <calcPr calcId="144525"/>
</workbook>
</file>

<file path=xl/sharedStrings.xml><?xml version="1.0" encoding="utf-8"?>
<sst xmlns="http://schemas.openxmlformats.org/spreadsheetml/2006/main" count="264" uniqueCount="167">
  <si>
    <t>面试一组考核成绩汇总表</t>
  </si>
  <si>
    <t>组织笔试的：考核总成绩=笔试成绩×30% + 面试成绩×70%     未组织笔试的：考核总成绩=面试成绩
面试总分值100分，面试成绩低于60分的或未形成竞争面试成绩低于70分的，考核总成绩未达到70分者，不得确定为体检人选。</t>
  </si>
  <si>
    <t>主管部门</t>
  </si>
  <si>
    <t>报考单位</t>
  </si>
  <si>
    <t>报考岗位</t>
  </si>
  <si>
    <t>拟聘人数</t>
  </si>
  <si>
    <t>笔试</t>
  </si>
  <si>
    <t>结构化面试</t>
  </si>
  <si>
    <t>考试考核总成绩</t>
  </si>
  <si>
    <t>是否进入体检</t>
  </si>
  <si>
    <t>准考证号</t>
  </si>
  <si>
    <t>成绩</t>
  </si>
  <si>
    <t>折算后笔试成绩</t>
  </si>
  <si>
    <t>顺序号</t>
  </si>
  <si>
    <t>折算后面试成绩</t>
  </si>
  <si>
    <t>区委办公室</t>
  </si>
  <si>
    <t>区保密技术检查服务中心</t>
  </si>
  <si>
    <t>综合管理-岗位01</t>
  </si>
  <si>
    <t>2</t>
  </si>
  <si>
    <t>22720040102</t>
  </si>
  <si>
    <t>1-2</t>
  </si>
  <si>
    <t>22720040118</t>
  </si>
  <si>
    <t>缺考</t>
  </si>
  <si>
    <t>22720040120</t>
  </si>
  <si>
    <t>22720040130</t>
  </si>
  <si>
    <t>1-1</t>
  </si>
  <si>
    <t>22720040210</t>
  </si>
  <si>
    <t>1-3</t>
  </si>
  <si>
    <t>22720040212</t>
  </si>
  <si>
    <t>1-10</t>
  </si>
  <si>
    <t>是</t>
  </si>
  <si>
    <t>22720040217</t>
  </si>
  <si>
    <t>22720040326</t>
  </si>
  <si>
    <t>1-9</t>
  </si>
  <si>
    <t>22720040408</t>
  </si>
  <si>
    <t>1-5</t>
  </si>
  <si>
    <t>22720040414</t>
  </si>
  <si>
    <t>1-4</t>
  </si>
  <si>
    <t>22720040428</t>
  </si>
  <si>
    <t>1-7</t>
  </si>
  <si>
    <t>22720040430</t>
  </si>
  <si>
    <t>22720040503</t>
  </si>
  <si>
    <t>1-8</t>
  </si>
  <si>
    <t>22720040505</t>
  </si>
  <si>
    <t>1-6</t>
  </si>
  <si>
    <t>面试二组考核成绩汇总表</t>
  </si>
  <si>
    <t>区委网络安全和信息化委员会办公室</t>
  </si>
  <si>
    <t>区党政信息中心</t>
  </si>
  <si>
    <t>综合管理-岗位05</t>
  </si>
  <si>
    <t>22720040625</t>
  </si>
  <si>
    <t>2-10</t>
  </si>
  <si>
    <t>22720040627</t>
  </si>
  <si>
    <t>2-9</t>
  </si>
  <si>
    <t>22720040629</t>
  </si>
  <si>
    <t>22720040702</t>
  </si>
  <si>
    <t>22720040712</t>
  </si>
  <si>
    <t>22720040714</t>
  </si>
  <si>
    <t>2-11</t>
  </si>
  <si>
    <t>22720040718</t>
  </si>
  <si>
    <t>区人民政府办公室</t>
  </si>
  <si>
    <t>区招商投资促进中心</t>
  </si>
  <si>
    <t>综合管理-岗位06</t>
  </si>
  <si>
    <t>22720040821</t>
  </si>
  <si>
    <t>2-6</t>
  </si>
  <si>
    <t>22720040903</t>
  </si>
  <si>
    <t>2-4</t>
  </si>
  <si>
    <t>22720040913</t>
  </si>
  <si>
    <t>2-5</t>
  </si>
  <si>
    <t>22720041024</t>
  </si>
  <si>
    <t>2-2</t>
  </si>
  <si>
    <t>22720041112</t>
  </si>
  <si>
    <t>2-3</t>
  </si>
  <si>
    <t>22720041213</t>
  </si>
  <si>
    <t>2-8</t>
  </si>
  <si>
    <t>22720041305</t>
  </si>
  <si>
    <t>2-7</t>
  </si>
  <si>
    <t>22720041415</t>
  </si>
  <si>
    <t>2-1</t>
  </si>
  <si>
    <t>面试三组考核成绩汇总表</t>
  </si>
  <si>
    <t>区委宣传部</t>
  </si>
  <si>
    <t>区融媒体中心</t>
  </si>
  <si>
    <t>网络维护-岗位02</t>
  </si>
  <si>
    <t>22720040509</t>
  </si>
  <si>
    <t>3-8</t>
  </si>
  <si>
    <t>22720040511</t>
  </si>
  <si>
    <t>3-7</t>
  </si>
  <si>
    <t>22720040512</t>
  </si>
  <si>
    <t>22720040513</t>
  </si>
  <si>
    <t>22720040516</t>
  </si>
  <si>
    <t>3-9</t>
  </si>
  <si>
    <t>22720040517</t>
  </si>
  <si>
    <t>22720040518</t>
  </si>
  <si>
    <t>播音主持-岗位03</t>
  </si>
  <si>
    <t>-</t>
  </si>
  <si>
    <t>新媒体运营-岗位04</t>
  </si>
  <si>
    <t>22720040528</t>
  </si>
  <si>
    <t>3-4</t>
  </si>
  <si>
    <t>22720040530</t>
  </si>
  <si>
    <t>3-3</t>
  </si>
  <si>
    <t>22720040605</t>
  </si>
  <si>
    <t>22720040620</t>
  </si>
  <si>
    <t>3-6</t>
  </si>
  <si>
    <t>22720040621</t>
  </si>
  <si>
    <t>3-2</t>
  </si>
  <si>
    <t>22720040622</t>
  </si>
  <si>
    <t>3-5</t>
  </si>
  <si>
    <t>22720040623</t>
  </si>
  <si>
    <t>3-1</t>
  </si>
  <si>
    <t>面试四组考核成绩汇总表</t>
  </si>
  <si>
    <t>区住房城乡建委</t>
  </si>
  <si>
    <t>区建设工程安全质量事务中心</t>
  </si>
  <si>
    <t>工程技术-岗位07</t>
  </si>
  <si>
    <t>22720041516</t>
  </si>
  <si>
    <t>4-8</t>
  </si>
  <si>
    <t>22720041523</t>
  </si>
  <si>
    <t>4-9</t>
  </si>
  <si>
    <t>22720041527</t>
  </si>
  <si>
    <t>22720041611</t>
  </si>
  <si>
    <t>4-7</t>
  </si>
  <si>
    <t>22720041614</t>
  </si>
  <si>
    <t>4-6</t>
  </si>
  <si>
    <t>22720041615</t>
  </si>
  <si>
    <t>4-11</t>
  </si>
  <si>
    <t>22720041616</t>
  </si>
  <si>
    <t>4-10</t>
  </si>
  <si>
    <t>区住房保障和物业管理事务中心</t>
  </si>
  <si>
    <t>工程技术-岗位08</t>
  </si>
  <si>
    <t>22720041622</t>
  </si>
  <si>
    <t>4-5</t>
  </si>
  <si>
    <t>22720041623</t>
  </si>
  <si>
    <t>22720041626</t>
  </si>
  <si>
    <t>4-1</t>
  </si>
  <si>
    <t>22720041627</t>
  </si>
  <si>
    <t>4-2</t>
  </si>
  <si>
    <t>22720041704</t>
  </si>
  <si>
    <t>4-3</t>
  </si>
  <si>
    <t>22720041705</t>
  </si>
  <si>
    <t>4-4</t>
  </si>
  <si>
    <t>面试五组考核成绩汇总表</t>
  </si>
  <si>
    <t>重庆璧山现代服务业发展区管理委员会</t>
  </si>
  <si>
    <t>区现代服务业发展促进中心</t>
  </si>
  <si>
    <t>城市规划管理-岗位09</t>
  </si>
  <si>
    <t>22720041712</t>
  </si>
  <si>
    <t>22720041713</t>
  </si>
  <si>
    <t>5-7</t>
  </si>
  <si>
    <t>22720041714</t>
  </si>
  <si>
    <t>5-10</t>
  </si>
  <si>
    <t>22720041715</t>
  </si>
  <si>
    <t>22720041716</t>
  </si>
  <si>
    <t>5-8</t>
  </si>
  <si>
    <t>22720041717</t>
  </si>
  <si>
    <t>5-9</t>
  </si>
  <si>
    <t>22720041718</t>
  </si>
  <si>
    <t>工程管理-岗位10</t>
  </si>
  <si>
    <t>22720041720</t>
  </si>
  <si>
    <t>5-5</t>
  </si>
  <si>
    <t>22720041721</t>
  </si>
  <si>
    <t>5-6</t>
  </si>
  <si>
    <t>22720041802</t>
  </si>
  <si>
    <t>5-4</t>
  </si>
  <si>
    <t>22720041806</t>
  </si>
  <si>
    <t>5-2</t>
  </si>
  <si>
    <t>22720041809</t>
  </si>
  <si>
    <t>5-1</t>
  </si>
  <si>
    <t>22720041820</t>
  </si>
  <si>
    <t>5-3</t>
  </si>
  <si>
    <t>22720041821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</si>
</sst>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8"/>
      <name val="方正小标宋_GBK"/>
      <charset val="134"/>
    </font>
    <font>
      <sz val="10"/>
      <name val="方正仿宋_GBK"/>
      <charset val="134"/>
    </font>
    <font>
      <sz val="12"/>
      <name val="黑体"/>
      <charset val="134"/>
    </font>
    <font>
      <sz val="12"/>
      <name val="方正黑体_GBK"/>
      <charset val="134"/>
    </font>
    <font>
      <sz val="14"/>
      <color theme="1"/>
      <name val="方正仿宋_GBK"/>
      <charset val="134"/>
    </font>
    <font>
      <sz val="14"/>
      <name val="方正仿宋_GBK"/>
      <charset val="134"/>
    </font>
    <font>
      <sz val="13"/>
      <color theme="1"/>
      <name val="方正楷体_GBK"/>
      <charset val="134"/>
    </font>
    <font>
      <sz val="13"/>
      <name val="方正楷体_GBK"/>
      <charset val="0"/>
    </font>
    <font>
      <sz val="13"/>
      <name val="方正楷体_GBK"/>
      <charset val="134"/>
    </font>
    <font>
      <sz val="13"/>
      <color rgb="FFFF0000"/>
      <name val="方正楷体_GBK"/>
      <charset val="134"/>
    </font>
    <font>
      <sz val="13"/>
      <name val="方正仿宋_GBK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29" fillId="15" borderId="7" applyNumberFormat="0" applyAlignment="0" applyProtection="0">
      <alignment vertical="center"/>
    </xf>
    <xf numFmtId="0" fontId="31" fillId="23" borderId="1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分组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2"/>
  <sheetViews>
    <sheetView tabSelected="1" view="pageBreakPreview" zoomScaleNormal="115" zoomScaleSheetLayoutView="100" workbookViewId="0">
      <selection activeCell="P86" sqref="P86"/>
    </sheetView>
  </sheetViews>
  <sheetFormatPr defaultColWidth="9" defaultRowHeight="14.25"/>
  <cols>
    <col min="1" max="1" width="15.625" style="1" customWidth="1"/>
    <col min="2" max="2" width="17.125" style="3" customWidth="1"/>
    <col min="3" max="3" width="13.625" style="1" customWidth="1"/>
    <col min="4" max="4" width="5.875" style="1" customWidth="1"/>
    <col min="5" max="5" width="14.625" style="1" customWidth="1"/>
    <col min="6" max="6" width="12.5" style="1" customWidth="1"/>
    <col min="7" max="7" width="9.625" style="4" customWidth="1"/>
    <col min="8" max="8" width="9" style="5"/>
    <col min="9" max="9" width="9" style="1"/>
    <col min="10" max="10" width="9.75" style="4" customWidth="1"/>
    <col min="11" max="11" width="9.625" style="6" customWidth="1"/>
    <col min="12" max="12" width="8.125" style="4" customWidth="1"/>
    <col min="13" max="16375" width="9" style="1"/>
  </cols>
  <sheetData>
    <row r="1" s="1" customFormat="1" ht="48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36" customHeight="1" spans="1:12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</row>
    <row r="3" s="1" customFormat="1" ht="33" customHeight="1" spans="1:12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/>
      <c r="G3" s="14"/>
      <c r="H3" s="13" t="s">
        <v>7</v>
      </c>
      <c r="I3" s="13"/>
      <c r="J3" s="14"/>
      <c r="K3" s="40" t="s">
        <v>8</v>
      </c>
      <c r="L3" s="41" t="s">
        <v>9</v>
      </c>
    </row>
    <row r="4" s="1" customFormat="1" ht="33" customHeight="1" spans="1:12">
      <c r="A4" s="11"/>
      <c r="B4" s="11"/>
      <c r="C4" s="11"/>
      <c r="D4" s="15"/>
      <c r="E4" s="13" t="s">
        <v>10</v>
      </c>
      <c r="F4" s="16" t="s">
        <v>11</v>
      </c>
      <c r="G4" s="14" t="s">
        <v>12</v>
      </c>
      <c r="H4" s="17" t="s">
        <v>13</v>
      </c>
      <c r="I4" s="42" t="s">
        <v>11</v>
      </c>
      <c r="J4" s="14" t="s">
        <v>14</v>
      </c>
      <c r="K4" s="43"/>
      <c r="L4" s="41"/>
    </row>
    <row r="5" s="1" customFormat="1" ht="27" customHeight="1" spans="1:12">
      <c r="A5" s="18" t="s">
        <v>15</v>
      </c>
      <c r="B5" s="19" t="s">
        <v>16</v>
      </c>
      <c r="C5" s="20" t="s">
        <v>17</v>
      </c>
      <c r="D5" s="19" t="s">
        <v>18</v>
      </c>
      <c r="E5" s="21" t="s">
        <v>19</v>
      </c>
      <c r="F5" s="22">
        <v>76</v>
      </c>
      <c r="G5" s="23">
        <f t="shared" ref="G5:G18" si="0">F5*0.3</f>
        <v>22.8</v>
      </c>
      <c r="H5" s="24" t="s">
        <v>20</v>
      </c>
      <c r="I5" s="44">
        <v>74</v>
      </c>
      <c r="J5" s="23">
        <f t="shared" ref="J5:J18" si="1">I5*0.7</f>
        <v>51.8</v>
      </c>
      <c r="K5" s="45">
        <f t="shared" ref="K5:K18" si="2">G5+J5</f>
        <v>74.6</v>
      </c>
      <c r="L5" s="23"/>
    </row>
    <row r="6" s="1" customFormat="1" ht="27" customHeight="1" spans="1:12">
      <c r="A6" s="18"/>
      <c r="B6" s="25"/>
      <c r="C6" s="26"/>
      <c r="D6" s="25"/>
      <c r="E6" s="21" t="s">
        <v>21</v>
      </c>
      <c r="F6" s="22">
        <v>76</v>
      </c>
      <c r="G6" s="23">
        <f t="shared" si="0"/>
        <v>22.8</v>
      </c>
      <c r="H6" s="24" t="s">
        <v>22</v>
      </c>
      <c r="I6" s="44"/>
      <c r="J6" s="23">
        <f t="shared" si="1"/>
        <v>0</v>
      </c>
      <c r="K6" s="45">
        <f t="shared" si="2"/>
        <v>22.8</v>
      </c>
      <c r="L6" s="23"/>
    </row>
    <row r="7" s="1" customFormat="1" ht="27" customHeight="1" spans="1:12">
      <c r="A7" s="18"/>
      <c r="B7" s="25"/>
      <c r="C7" s="26"/>
      <c r="D7" s="25"/>
      <c r="E7" s="21" t="s">
        <v>23</v>
      </c>
      <c r="F7" s="22">
        <v>80</v>
      </c>
      <c r="G7" s="23">
        <f t="shared" si="0"/>
        <v>24</v>
      </c>
      <c r="H7" s="24" t="s">
        <v>22</v>
      </c>
      <c r="I7" s="44"/>
      <c r="J7" s="23">
        <f t="shared" si="1"/>
        <v>0</v>
      </c>
      <c r="K7" s="45">
        <f t="shared" si="2"/>
        <v>24</v>
      </c>
      <c r="L7" s="23"/>
    </row>
    <row r="8" s="1" customFormat="1" ht="27" customHeight="1" spans="1:12">
      <c r="A8" s="18"/>
      <c r="B8" s="25"/>
      <c r="C8" s="26"/>
      <c r="D8" s="25"/>
      <c r="E8" s="21" t="s">
        <v>24</v>
      </c>
      <c r="F8" s="22">
        <v>78</v>
      </c>
      <c r="G8" s="23">
        <f t="shared" si="0"/>
        <v>23.4</v>
      </c>
      <c r="H8" s="24" t="s">
        <v>25</v>
      </c>
      <c r="I8" s="44">
        <v>78.8</v>
      </c>
      <c r="J8" s="23">
        <f t="shared" si="1"/>
        <v>55.16</v>
      </c>
      <c r="K8" s="45">
        <f t="shared" si="2"/>
        <v>78.56</v>
      </c>
      <c r="L8" s="23"/>
    </row>
    <row r="9" s="1" customFormat="1" ht="27" customHeight="1" spans="1:12">
      <c r="A9" s="18"/>
      <c r="B9" s="25"/>
      <c r="C9" s="26"/>
      <c r="D9" s="25"/>
      <c r="E9" s="21" t="s">
        <v>26</v>
      </c>
      <c r="F9" s="22">
        <v>79</v>
      </c>
      <c r="G9" s="23">
        <f t="shared" si="0"/>
        <v>23.7</v>
      </c>
      <c r="H9" s="24" t="s">
        <v>27</v>
      </c>
      <c r="I9" s="44">
        <v>68.6</v>
      </c>
      <c r="J9" s="23">
        <f t="shared" si="1"/>
        <v>48.02</v>
      </c>
      <c r="K9" s="45">
        <f t="shared" si="2"/>
        <v>71.72</v>
      </c>
      <c r="L9" s="23"/>
    </row>
    <row r="10" s="1" customFormat="1" ht="27" customHeight="1" spans="1:12">
      <c r="A10" s="18"/>
      <c r="B10" s="25"/>
      <c r="C10" s="26"/>
      <c r="D10" s="25"/>
      <c r="E10" s="21" t="s">
        <v>28</v>
      </c>
      <c r="F10" s="22">
        <v>76</v>
      </c>
      <c r="G10" s="23">
        <f t="shared" si="0"/>
        <v>22.8</v>
      </c>
      <c r="H10" s="24" t="s">
        <v>29</v>
      </c>
      <c r="I10" s="44">
        <v>82</v>
      </c>
      <c r="J10" s="23">
        <f t="shared" si="1"/>
        <v>57.4</v>
      </c>
      <c r="K10" s="45">
        <f t="shared" si="2"/>
        <v>80.2</v>
      </c>
      <c r="L10" s="23" t="s">
        <v>30</v>
      </c>
    </row>
    <row r="11" s="1" customFormat="1" ht="27" customHeight="1" spans="1:12">
      <c r="A11" s="18"/>
      <c r="B11" s="25"/>
      <c r="C11" s="26"/>
      <c r="D11" s="25"/>
      <c r="E11" s="21" t="s">
        <v>31</v>
      </c>
      <c r="F11" s="22">
        <v>76</v>
      </c>
      <c r="G11" s="23">
        <f t="shared" si="0"/>
        <v>22.8</v>
      </c>
      <c r="H11" s="24" t="s">
        <v>22</v>
      </c>
      <c r="I11" s="44"/>
      <c r="J11" s="23">
        <f t="shared" si="1"/>
        <v>0</v>
      </c>
      <c r="K11" s="45">
        <f t="shared" si="2"/>
        <v>22.8</v>
      </c>
      <c r="L11" s="23"/>
    </row>
    <row r="12" s="1" customFormat="1" ht="27" customHeight="1" spans="1:12">
      <c r="A12" s="18"/>
      <c r="B12" s="25"/>
      <c r="C12" s="26"/>
      <c r="D12" s="25"/>
      <c r="E12" s="21" t="s">
        <v>32</v>
      </c>
      <c r="F12" s="22">
        <v>81</v>
      </c>
      <c r="G12" s="23">
        <f t="shared" si="0"/>
        <v>24.3</v>
      </c>
      <c r="H12" s="24" t="s">
        <v>33</v>
      </c>
      <c r="I12" s="44">
        <v>79.6</v>
      </c>
      <c r="J12" s="23">
        <f t="shared" si="1"/>
        <v>55.72</v>
      </c>
      <c r="K12" s="45">
        <f t="shared" si="2"/>
        <v>80.02</v>
      </c>
      <c r="L12" s="46"/>
    </row>
    <row r="13" s="1" customFormat="1" ht="27" customHeight="1" spans="1:12">
      <c r="A13" s="18"/>
      <c r="B13" s="25"/>
      <c r="C13" s="26"/>
      <c r="D13" s="25"/>
      <c r="E13" s="21" t="s">
        <v>34</v>
      </c>
      <c r="F13" s="22">
        <v>75</v>
      </c>
      <c r="G13" s="23">
        <f t="shared" si="0"/>
        <v>22.5</v>
      </c>
      <c r="H13" s="24" t="s">
        <v>35</v>
      </c>
      <c r="I13" s="44">
        <v>64.4</v>
      </c>
      <c r="J13" s="23">
        <f t="shared" si="1"/>
        <v>45.08</v>
      </c>
      <c r="K13" s="45">
        <f t="shared" si="2"/>
        <v>67.58</v>
      </c>
      <c r="L13" s="23"/>
    </row>
    <row r="14" s="1" customFormat="1" ht="27" customHeight="1" spans="1:12">
      <c r="A14" s="18"/>
      <c r="B14" s="25"/>
      <c r="C14" s="26"/>
      <c r="D14" s="25"/>
      <c r="E14" s="21" t="s">
        <v>36</v>
      </c>
      <c r="F14" s="22">
        <v>80</v>
      </c>
      <c r="G14" s="23">
        <f t="shared" si="0"/>
        <v>24</v>
      </c>
      <c r="H14" s="24" t="s">
        <v>37</v>
      </c>
      <c r="I14" s="44">
        <v>77.6</v>
      </c>
      <c r="J14" s="23">
        <f t="shared" si="1"/>
        <v>54.32</v>
      </c>
      <c r="K14" s="45">
        <f t="shared" si="2"/>
        <v>78.32</v>
      </c>
      <c r="L14" s="23"/>
    </row>
    <row r="15" s="1" customFormat="1" ht="27" customHeight="1" spans="1:12">
      <c r="A15" s="18"/>
      <c r="B15" s="25"/>
      <c r="C15" s="26"/>
      <c r="D15" s="25"/>
      <c r="E15" s="21" t="s">
        <v>38</v>
      </c>
      <c r="F15" s="22">
        <v>77</v>
      </c>
      <c r="G15" s="23">
        <f t="shared" si="0"/>
        <v>23.1</v>
      </c>
      <c r="H15" s="24" t="s">
        <v>39</v>
      </c>
      <c r="I15" s="44">
        <v>79.8</v>
      </c>
      <c r="J15" s="23">
        <f t="shared" si="1"/>
        <v>55.86</v>
      </c>
      <c r="K15" s="45">
        <f t="shared" si="2"/>
        <v>78.96</v>
      </c>
      <c r="L15" s="46"/>
    </row>
    <row r="16" s="1" customFormat="1" ht="27" customHeight="1" spans="1:12">
      <c r="A16" s="18"/>
      <c r="B16" s="25"/>
      <c r="C16" s="26"/>
      <c r="D16" s="25"/>
      <c r="E16" s="21" t="s">
        <v>40</v>
      </c>
      <c r="F16" s="22">
        <v>76</v>
      </c>
      <c r="G16" s="23">
        <f t="shared" si="0"/>
        <v>22.8</v>
      </c>
      <c r="H16" s="24" t="s">
        <v>22</v>
      </c>
      <c r="I16" s="44"/>
      <c r="J16" s="23">
        <f t="shared" si="1"/>
        <v>0</v>
      </c>
      <c r="K16" s="45">
        <f t="shared" si="2"/>
        <v>22.8</v>
      </c>
      <c r="L16" s="23"/>
    </row>
    <row r="17" s="1" customFormat="1" ht="27" customHeight="1" spans="1:12">
      <c r="A17" s="18"/>
      <c r="B17" s="25"/>
      <c r="C17" s="26"/>
      <c r="D17" s="25"/>
      <c r="E17" s="21" t="s">
        <v>41</v>
      </c>
      <c r="F17" s="22">
        <v>79</v>
      </c>
      <c r="G17" s="23">
        <f t="shared" si="0"/>
        <v>23.7</v>
      </c>
      <c r="H17" s="24" t="s">
        <v>42</v>
      </c>
      <c r="I17" s="44">
        <v>77.6</v>
      </c>
      <c r="J17" s="23">
        <f t="shared" si="1"/>
        <v>54.32</v>
      </c>
      <c r="K17" s="45">
        <f t="shared" si="2"/>
        <v>78.02</v>
      </c>
      <c r="L17" s="23"/>
    </row>
    <row r="18" s="1" customFormat="1" ht="27" customHeight="1" spans="1:12">
      <c r="A18" s="18"/>
      <c r="B18" s="27"/>
      <c r="C18" s="28"/>
      <c r="D18" s="27"/>
      <c r="E18" s="21" t="s">
        <v>43</v>
      </c>
      <c r="F18" s="22">
        <v>78</v>
      </c>
      <c r="G18" s="23">
        <f t="shared" si="0"/>
        <v>23.4</v>
      </c>
      <c r="H18" s="24" t="s">
        <v>44</v>
      </c>
      <c r="I18" s="44">
        <v>82.4</v>
      </c>
      <c r="J18" s="23">
        <f t="shared" si="1"/>
        <v>57.68</v>
      </c>
      <c r="K18" s="45">
        <f t="shared" si="2"/>
        <v>81.08</v>
      </c>
      <c r="L18" s="23" t="s">
        <v>30</v>
      </c>
    </row>
    <row r="19" ht="33.95" customHeight="1" spans="1:12">
      <c r="A19" s="7" t="s">
        <v>45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ht="44.1" customHeight="1" spans="1:12">
      <c r="A20" s="8" t="s">
        <v>1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</row>
    <row r="21" ht="28" customHeight="1" spans="1:12">
      <c r="A21" s="11" t="s">
        <v>2</v>
      </c>
      <c r="B21" s="11" t="s">
        <v>3</v>
      </c>
      <c r="C21" s="11" t="s">
        <v>4</v>
      </c>
      <c r="D21" s="12" t="s">
        <v>5</v>
      </c>
      <c r="E21" s="13" t="s">
        <v>6</v>
      </c>
      <c r="F21" s="13"/>
      <c r="G21" s="14"/>
      <c r="H21" s="13" t="s">
        <v>7</v>
      </c>
      <c r="I21" s="13"/>
      <c r="J21" s="14"/>
      <c r="K21" s="40" t="s">
        <v>8</v>
      </c>
      <c r="L21" s="41" t="s">
        <v>9</v>
      </c>
    </row>
    <row r="22" ht="33" spans="1:12">
      <c r="A22" s="11"/>
      <c r="B22" s="11"/>
      <c r="C22" s="11"/>
      <c r="D22" s="15"/>
      <c r="E22" s="13" t="s">
        <v>10</v>
      </c>
      <c r="F22" s="16" t="s">
        <v>11</v>
      </c>
      <c r="G22" s="14" t="s">
        <v>12</v>
      </c>
      <c r="H22" s="17" t="s">
        <v>13</v>
      </c>
      <c r="I22" s="42" t="s">
        <v>11</v>
      </c>
      <c r="J22" s="14" t="s">
        <v>14</v>
      </c>
      <c r="K22" s="43"/>
      <c r="L22" s="41"/>
    </row>
    <row r="23" ht="28" customHeight="1" spans="1:12">
      <c r="A23" s="19" t="s">
        <v>46</v>
      </c>
      <c r="B23" s="29" t="s">
        <v>47</v>
      </c>
      <c r="C23" s="29" t="s">
        <v>48</v>
      </c>
      <c r="D23" s="30">
        <v>1</v>
      </c>
      <c r="E23" s="21" t="s">
        <v>49</v>
      </c>
      <c r="F23" s="22">
        <v>67</v>
      </c>
      <c r="G23" s="23">
        <f t="shared" ref="G23:G37" si="3">F23*0.3</f>
        <v>20.1</v>
      </c>
      <c r="H23" s="24" t="s">
        <v>50</v>
      </c>
      <c r="I23" s="24">
        <v>75.4</v>
      </c>
      <c r="J23" s="23">
        <f t="shared" ref="J23:J37" si="4">I23*0.7</f>
        <v>52.78</v>
      </c>
      <c r="K23" s="45">
        <f t="shared" ref="K23:K37" si="5">G23+J23</f>
        <v>72.88</v>
      </c>
      <c r="L23" s="23"/>
    </row>
    <row r="24" ht="28" customHeight="1" spans="1:12">
      <c r="A24" s="25"/>
      <c r="B24" s="31"/>
      <c r="C24" s="31"/>
      <c r="D24" s="31"/>
      <c r="E24" s="21" t="s">
        <v>51</v>
      </c>
      <c r="F24" s="22">
        <v>73</v>
      </c>
      <c r="G24" s="23">
        <f t="shared" si="3"/>
        <v>21.9</v>
      </c>
      <c r="H24" s="24" t="s">
        <v>52</v>
      </c>
      <c r="I24" s="24">
        <v>76</v>
      </c>
      <c r="J24" s="23">
        <f t="shared" si="4"/>
        <v>53.2</v>
      </c>
      <c r="K24" s="45">
        <f t="shared" si="5"/>
        <v>75.1</v>
      </c>
      <c r="L24" s="23"/>
    </row>
    <row r="25" ht="28" customHeight="1" spans="1:12">
      <c r="A25" s="25"/>
      <c r="B25" s="31"/>
      <c r="C25" s="31"/>
      <c r="D25" s="31"/>
      <c r="E25" s="21" t="s">
        <v>53</v>
      </c>
      <c r="F25" s="22">
        <v>68</v>
      </c>
      <c r="G25" s="23">
        <f t="shared" si="3"/>
        <v>20.4</v>
      </c>
      <c r="H25" s="24" t="s">
        <v>22</v>
      </c>
      <c r="I25" s="24"/>
      <c r="J25" s="23">
        <f t="shared" si="4"/>
        <v>0</v>
      </c>
      <c r="K25" s="45">
        <f t="shared" si="5"/>
        <v>20.4</v>
      </c>
      <c r="L25" s="23"/>
    </row>
    <row r="26" ht="28" customHeight="1" spans="1:12">
      <c r="A26" s="25"/>
      <c r="B26" s="31"/>
      <c r="C26" s="31"/>
      <c r="D26" s="31"/>
      <c r="E26" s="21" t="s">
        <v>54</v>
      </c>
      <c r="F26" s="22">
        <v>66</v>
      </c>
      <c r="G26" s="23">
        <f t="shared" si="3"/>
        <v>19.8</v>
      </c>
      <c r="H26" s="24" t="s">
        <v>22</v>
      </c>
      <c r="I26" s="24"/>
      <c r="J26" s="23">
        <f t="shared" si="4"/>
        <v>0</v>
      </c>
      <c r="K26" s="45">
        <f t="shared" si="5"/>
        <v>19.8</v>
      </c>
      <c r="L26" s="23"/>
    </row>
    <row r="27" ht="28" customHeight="1" spans="1:12">
      <c r="A27" s="25"/>
      <c r="B27" s="31"/>
      <c r="C27" s="31"/>
      <c r="D27" s="31"/>
      <c r="E27" s="21" t="s">
        <v>55</v>
      </c>
      <c r="F27" s="22">
        <v>64</v>
      </c>
      <c r="G27" s="23">
        <f t="shared" si="3"/>
        <v>19.2</v>
      </c>
      <c r="H27" s="24" t="s">
        <v>22</v>
      </c>
      <c r="I27" s="24"/>
      <c r="J27" s="23">
        <f t="shared" si="4"/>
        <v>0</v>
      </c>
      <c r="K27" s="45">
        <f t="shared" si="5"/>
        <v>19.2</v>
      </c>
      <c r="L27" s="23"/>
    </row>
    <row r="28" ht="28" customHeight="1" spans="1:12">
      <c r="A28" s="25"/>
      <c r="B28" s="31"/>
      <c r="C28" s="31"/>
      <c r="D28" s="31"/>
      <c r="E28" s="21" t="s">
        <v>56</v>
      </c>
      <c r="F28" s="22">
        <v>71</v>
      </c>
      <c r="G28" s="23">
        <f t="shared" si="3"/>
        <v>21.3</v>
      </c>
      <c r="H28" s="24" t="s">
        <v>57</v>
      </c>
      <c r="I28" s="24">
        <v>82.6</v>
      </c>
      <c r="J28" s="23">
        <f t="shared" si="4"/>
        <v>57.82</v>
      </c>
      <c r="K28" s="45">
        <f t="shared" si="5"/>
        <v>79.12</v>
      </c>
      <c r="L28" s="23" t="s">
        <v>30</v>
      </c>
    </row>
    <row r="29" ht="28" customHeight="1" spans="1:12">
      <c r="A29" s="27"/>
      <c r="B29" s="32"/>
      <c r="C29" s="32"/>
      <c r="D29" s="32"/>
      <c r="E29" s="21" t="s">
        <v>58</v>
      </c>
      <c r="F29" s="22">
        <v>64</v>
      </c>
      <c r="G29" s="23">
        <f t="shared" si="3"/>
        <v>19.2</v>
      </c>
      <c r="H29" s="24" t="s">
        <v>22</v>
      </c>
      <c r="I29" s="24"/>
      <c r="J29" s="23">
        <f t="shared" si="4"/>
        <v>0</v>
      </c>
      <c r="K29" s="45">
        <f t="shared" si="5"/>
        <v>19.2</v>
      </c>
      <c r="L29" s="23"/>
    </row>
    <row r="30" ht="28" customHeight="1" spans="1:12">
      <c r="A30" s="19" t="s">
        <v>59</v>
      </c>
      <c r="B30" s="29" t="s">
        <v>60</v>
      </c>
      <c r="C30" s="29" t="s">
        <v>61</v>
      </c>
      <c r="D30" s="30">
        <v>1</v>
      </c>
      <c r="E30" s="21" t="s">
        <v>62</v>
      </c>
      <c r="F30" s="22">
        <v>81</v>
      </c>
      <c r="G30" s="23">
        <f t="shared" si="3"/>
        <v>24.3</v>
      </c>
      <c r="H30" s="24" t="s">
        <v>63</v>
      </c>
      <c r="I30" s="24">
        <v>78.4</v>
      </c>
      <c r="J30" s="23">
        <f t="shared" si="4"/>
        <v>54.88</v>
      </c>
      <c r="K30" s="45">
        <f t="shared" si="5"/>
        <v>79.18</v>
      </c>
      <c r="L30" s="23"/>
    </row>
    <row r="31" ht="28" customHeight="1" spans="1:12">
      <c r="A31" s="25"/>
      <c r="B31" s="31"/>
      <c r="C31" s="31"/>
      <c r="D31" s="31"/>
      <c r="E31" s="21" t="s">
        <v>64</v>
      </c>
      <c r="F31" s="22">
        <v>77</v>
      </c>
      <c r="G31" s="23">
        <f t="shared" si="3"/>
        <v>23.1</v>
      </c>
      <c r="H31" s="24" t="s">
        <v>65</v>
      </c>
      <c r="I31" s="24">
        <v>81</v>
      </c>
      <c r="J31" s="23">
        <f t="shared" si="4"/>
        <v>56.7</v>
      </c>
      <c r="K31" s="45">
        <f t="shared" si="5"/>
        <v>79.8</v>
      </c>
      <c r="L31" s="23"/>
    </row>
    <row r="32" ht="28" customHeight="1" spans="1:12">
      <c r="A32" s="25"/>
      <c r="B32" s="31"/>
      <c r="C32" s="31"/>
      <c r="D32" s="31"/>
      <c r="E32" s="21" t="s">
        <v>66</v>
      </c>
      <c r="F32" s="22">
        <v>80</v>
      </c>
      <c r="G32" s="23">
        <f t="shared" si="3"/>
        <v>24</v>
      </c>
      <c r="H32" s="24" t="s">
        <v>67</v>
      </c>
      <c r="I32" s="24">
        <v>74.2</v>
      </c>
      <c r="J32" s="23">
        <f t="shared" si="4"/>
        <v>51.94</v>
      </c>
      <c r="K32" s="45">
        <f t="shared" si="5"/>
        <v>75.94</v>
      </c>
      <c r="L32" s="23"/>
    </row>
    <row r="33" ht="28" customHeight="1" spans="1:12">
      <c r="A33" s="25"/>
      <c r="B33" s="31"/>
      <c r="C33" s="31"/>
      <c r="D33" s="31"/>
      <c r="E33" s="21" t="s">
        <v>68</v>
      </c>
      <c r="F33" s="22">
        <v>77</v>
      </c>
      <c r="G33" s="23">
        <f t="shared" si="3"/>
        <v>23.1</v>
      </c>
      <c r="H33" s="24" t="s">
        <v>69</v>
      </c>
      <c r="I33" s="24">
        <v>74</v>
      </c>
      <c r="J33" s="23">
        <f t="shared" si="4"/>
        <v>51.8</v>
      </c>
      <c r="K33" s="45">
        <f t="shared" si="5"/>
        <v>74.9</v>
      </c>
      <c r="L33" s="23"/>
    </row>
    <row r="34" ht="28" customHeight="1" spans="1:12">
      <c r="A34" s="25"/>
      <c r="B34" s="31"/>
      <c r="C34" s="31"/>
      <c r="D34" s="31"/>
      <c r="E34" s="21" t="s">
        <v>70</v>
      </c>
      <c r="F34" s="22">
        <v>79</v>
      </c>
      <c r="G34" s="23">
        <f t="shared" si="3"/>
        <v>23.7</v>
      </c>
      <c r="H34" s="24" t="s">
        <v>71</v>
      </c>
      <c r="I34" s="24">
        <v>80.8</v>
      </c>
      <c r="J34" s="23">
        <f t="shared" si="4"/>
        <v>56.56</v>
      </c>
      <c r="K34" s="45">
        <f t="shared" si="5"/>
        <v>80.26</v>
      </c>
      <c r="L34" s="23"/>
    </row>
    <row r="35" ht="28" customHeight="1" spans="1:12">
      <c r="A35" s="25"/>
      <c r="B35" s="31"/>
      <c r="C35" s="31"/>
      <c r="D35" s="31"/>
      <c r="E35" s="21" t="s">
        <v>72</v>
      </c>
      <c r="F35" s="22">
        <v>79</v>
      </c>
      <c r="G35" s="23">
        <f t="shared" si="3"/>
        <v>23.7</v>
      </c>
      <c r="H35" s="24" t="s">
        <v>73</v>
      </c>
      <c r="I35" s="24">
        <v>76.2</v>
      </c>
      <c r="J35" s="23">
        <f t="shared" si="4"/>
        <v>53.34</v>
      </c>
      <c r="K35" s="45">
        <f t="shared" si="5"/>
        <v>77.04</v>
      </c>
      <c r="L35" s="23"/>
    </row>
    <row r="36" ht="28" customHeight="1" spans="1:12">
      <c r="A36" s="25"/>
      <c r="B36" s="31"/>
      <c r="C36" s="31"/>
      <c r="D36" s="31"/>
      <c r="E36" s="21" t="s">
        <v>74</v>
      </c>
      <c r="F36" s="22">
        <v>78</v>
      </c>
      <c r="G36" s="23">
        <f t="shared" si="3"/>
        <v>23.4</v>
      </c>
      <c r="H36" s="24" t="s">
        <v>75</v>
      </c>
      <c r="I36" s="24">
        <v>81.6</v>
      </c>
      <c r="J36" s="23">
        <f t="shared" si="4"/>
        <v>57.12</v>
      </c>
      <c r="K36" s="45">
        <f t="shared" si="5"/>
        <v>80.52</v>
      </c>
      <c r="L36" s="23" t="s">
        <v>30</v>
      </c>
    </row>
    <row r="37" ht="28" customHeight="1" spans="1:12">
      <c r="A37" s="27"/>
      <c r="B37" s="32"/>
      <c r="C37" s="32"/>
      <c r="D37" s="32"/>
      <c r="E37" s="21" t="s">
        <v>76</v>
      </c>
      <c r="F37" s="22">
        <v>81</v>
      </c>
      <c r="G37" s="23">
        <f t="shared" si="3"/>
        <v>24.3</v>
      </c>
      <c r="H37" s="24" t="s">
        <v>77</v>
      </c>
      <c r="I37" s="24">
        <v>79.2</v>
      </c>
      <c r="J37" s="23">
        <f t="shared" si="4"/>
        <v>55.44</v>
      </c>
      <c r="K37" s="45">
        <f t="shared" si="5"/>
        <v>79.74</v>
      </c>
      <c r="L37" s="23"/>
    </row>
    <row r="38" s="1" customFormat="1" ht="41.1" customHeight="1" spans="1:12">
      <c r="A38" s="7" t="s">
        <v>78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="1" customFormat="1" ht="36.95" customHeight="1" spans="1:12">
      <c r="A39" s="8" t="s">
        <v>1</v>
      </c>
      <c r="B39" s="9"/>
      <c r="C39" s="9"/>
      <c r="D39" s="9"/>
      <c r="E39" s="9"/>
      <c r="F39" s="9"/>
      <c r="G39" s="10"/>
      <c r="H39" s="9"/>
      <c r="I39" s="9"/>
      <c r="J39" s="9"/>
      <c r="K39" s="9"/>
      <c r="L39" s="9"/>
    </row>
    <row r="40" s="1" customFormat="1" ht="28" customHeight="1" spans="1:12">
      <c r="A40" s="11" t="s">
        <v>2</v>
      </c>
      <c r="B40" s="11" t="s">
        <v>3</v>
      </c>
      <c r="C40" s="11" t="s">
        <v>4</v>
      </c>
      <c r="D40" s="12" t="s">
        <v>5</v>
      </c>
      <c r="E40" s="13" t="s">
        <v>6</v>
      </c>
      <c r="F40" s="13"/>
      <c r="G40" s="14"/>
      <c r="H40" s="13" t="s">
        <v>7</v>
      </c>
      <c r="I40" s="13"/>
      <c r="J40" s="14"/>
      <c r="K40" s="40" t="s">
        <v>8</v>
      </c>
      <c r="L40" s="41" t="s">
        <v>9</v>
      </c>
    </row>
    <row r="41" s="2" customFormat="1" ht="33" spans="1:12">
      <c r="A41" s="11"/>
      <c r="B41" s="11"/>
      <c r="C41" s="11"/>
      <c r="D41" s="15"/>
      <c r="E41" s="13" t="s">
        <v>10</v>
      </c>
      <c r="F41" s="16" t="s">
        <v>11</v>
      </c>
      <c r="G41" s="14" t="s">
        <v>12</v>
      </c>
      <c r="H41" s="17" t="s">
        <v>13</v>
      </c>
      <c r="I41" s="42" t="s">
        <v>11</v>
      </c>
      <c r="J41" s="14" t="s">
        <v>14</v>
      </c>
      <c r="K41" s="43"/>
      <c r="L41" s="41"/>
    </row>
    <row r="42" s="2" customFormat="1" ht="28" customHeight="1" spans="1:12">
      <c r="A42" s="33" t="s">
        <v>79</v>
      </c>
      <c r="B42" s="34" t="s">
        <v>80</v>
      </c>
      <c r="C42" s="35" t="s">
        <v>81</v>
      </c>
      <c r="D42" s="36">
        <v>1</v>
      </c>
      <c r="E42" s="37" t="s">
        <v>82</v>
      </c>
      <c r="F42" s="22">
        <v>55</v>
      </c>
      <c r="G42" s="23">
        <f t="shared" ref="G42:G48" si="6">F42*0.3</f>
        <v>16.5</v>
      </c>
      <c r="H42" s="38" t="s">
        <v>83</v>
      </c>
      <c r="I42" s="23">
        <v>69</v>
      </c>
      <c r="J42" s="23">
        <f t="shared" ref="J42:J57" si="7">I42*0.7</f>
        <v>48.3</v>
      </c>
      <c r="K42" s="45">
        <f t="shared" ref="K42:K48" si="8">G42+J42</f>
        <v>64.8</v>
      </c>
      <c r="L42" s="23"/>
    </row>
    <row r="43" s="2" customFormat="1" ht="28" customHeight="1" spans="1:12">
      <c r="A43" s="33"/>
      <c r="B43" s="34"/>
      <c r="C43" s="35"/>
      <c r="D43" s="36"/>
      <c r="E43" s="37" t="s">
        <v>84</v>
      </c>
      <c r="F43" s="22">
        <v>75</v>
      </c>
      <c r="G43" s="23">
        <f t="shared" si="6"/>
        <v>22.5</v>
      </c>
      <c r="H43" s="38" t="s">
        <v>85</v>
      </c>
      <c r="I43" s="23">
        <v>78.8</v>
      </c>
      <c r="J43" s="23">
        <f t="shared" si="7"/>
        <v>55.16</v>
      </c>
      <c r="K43" s="45">
        <f t="shared" si="8"/>
        <v>77.66</v>
      </c>
      <c r="L43" s="23" t="s">
        <v>30</v>
      </c>
    </row>
    <row r="44" s="2" customFormat="1" ht="28" customHeight="1" spans="1:12">
      <c r="A44" s="33"/>
      <c r="B44" s="34"/>
      <c r="C44" s="35"/>
      <c r="D44" s="36"/>
      <c r="E44" s="37" t="s">
        <v>86</v>
      </c>
      <c r="F44" s="22">
        <v>65</v>
      </c>
      <c r="G44" s="23">
        <f t="shared" si="6"/>
        <v>19.5</v>
      </c>
      <c r="H44" s="24" t="s">
        <v>22</v>
      </c>
      <c r="I44" s="23"/>
      <c r="J44" s="23">
        <f t="shared" si="7"/>
        <v>0</v>
      </c>
      <c r="K44" s="45">
        <f t="shared" si="8"/>
        <v>19.5</v>
      </c>
      <c r="L44" s="23"/>
    </row>
    <row r="45" s="2" customFormat="1" ht="28" customHeight="1" spans="1:12">
      <c r="A45" s="33"/>
      <c r="B45" s="34"/>
      <c r="C45" s="35"/>
      <c r="D45" s="36"/>
      <c r="E45" s="37" t="s">
        <v>87</v>
      </c>
      <c r="F45" s="22">
        <v>57</v>
      </c>
      <c r="G45" s="23">
        <f t="shared" si="6"/>
        <v>17.1</v>
      </c>
      <c r="H45" s="24" t="s">
        <v>22</v>
      </c>
      <c r="I45" s="23"/>
      <c r="J45" s="23">
        <f t="shared" si="7"/>
        <v>0</v>
      </c>
      <c r="K45" s="45">
        <f t="shared" si="8"/>
        <v>17.1</v>
      </c>
      <c r="L45" s="23"/>
    </row>
    <row r="46" s="2" customFormat="1" ht="28" customHeight="1" spans="1:12">
      <c r="A46" s="33"/>
      <c r="B46" s="34"/>
      <c r="C46" s="35"/>
      <c r="D46" s="36"/>
      <c r="E46" s="37" t="s">
        <v>88</v>
      </c>
      <c r="F46" s="22">
        <v>65</v>
      </c>
      <c r="G46" s="23">
        <f t="shared" si="6"/>
        <v>19.5</v>
      </c>
      <c r="H46" s="38" t="s">
        <v>89</v>
      </c>
      <c r="I46" s="23">
        <v>76.2</v>
      </c>
      <c r="J46" s="23">
        <f t="shared" si="7"/>
        <v>53.34</v>
      </c>
      <c r="K46" s="45">
        <f t="shared" si="8"/>
        <v>72.84</v>
      </c>
      <c r="L46" s="23"/>
    </row>
    <row r="47" s="2" customFormat="1" ht="28" customHeight="1" spans="1:12">
      <c r="A47" s="33"/>
      <c r="B47" s="34"/>
      <c r="C47" s="35"/>
      <c r="D47" s="36"/>
      <c r="E47" s="37" t="s">
        <v>90</v>
      </c>
      <c r="F47" s="22">
        <v>53</v>
      </c>
      <c r="G47" s="23">
        <f t="shared" si="6"/>
        <v>15.9</v>
      </c>
      <c r="H47" s="24" t="s">
        <v>22</v>
      </c>
      <c r="I47" s="23"/>
      <c r="J47" s="23">
        <f t="shared" si="7"/>
        <v>0</v>
      </c>
      <c r="K47" s="45">
        <f t="shared" si="8"/>
        <v>15.9</v>
      </c>
      <c r="L47" s="23"/>
    </row>
    <row r="48" s="2" customFormat="1" ht="28" customHeight="1" spans="1:12">
      <c r="A48" s="33"/>
      <c r="B48" s="34"/>
      <c r="C48" s="35"/>
      <c r="D48" s="36"/>
      <c r="E48" s="37" t="s">
        <v>91</v>
      </c>
      <c r="F48" s="22">
        <v>52</v>
      </c>
      <c r="G48" s="23">
        <f t="shared" si="6"/>
        <v>15.6</v>
      </c>
      <c r="H48" s="24" t="s">
        <v>22</v>
      </c>
      <c r="I48" s="23"/>
      <c r="J48" s="23">
        <f t="shared" si="7"/>
        <v>0</v>
      </c>
      <c r="K48" s="45">
        <f t="shared" si="8"/>
        <v>15.6</v>
      </c>
      <c r="L48" s="23"/>
    </row>
    <row r="49" s="2" customFormat="1" ht="28" customHeight="1" spans="1:12">
      <c r="A49" s="33"/>
      <c r="B49" s="33"/>
      <c r="C49" s="18" t="s">
        <v>92</v>
      </c>
      <c r="D49" s="36">
        <v>1</v>
      </c>
      <c r="E49" s="37" t="s">
        <v>93</v>
      </c>
      <c r="F49" s="21" t="s">
        <v>93</v>
      </c>
      <c r="G49" s="23" t="s">
        <v>93</v>
      </c>
      <c r="H49" s="24" t="s">
        <v>22</v>
      </c>
      <c r="I49" s="23"/>
      <c r="J49" s="23">
        <f t="shared" si="7"/>
        <v>0</v>
      </c>
      <c r="K49" s="45" t="s">
        <v>93</v>
      </c>
      <c r="L49" s="23"/>
    </row>
    <row r="50" s="2" customFormat="1" ht="28" customHeight="1" spans="1:12">
      <c r="A50" s="33"/>
      <c r="B50" s="33"/>
      <c r="C50" s="18"/>
      <c r="D50" s="36"/>
      <c r="E50" s="37" t="s">
        <v>93</v>
      </c>
      <c r="F50" s="21" t="s">
        <v>93</v>
      </c>
      <c r="G50" s="23" t="s">
        <v>93</v>
      </c>
      <c r="H50" s="24" t="s">
        <v>22</v>
      </c>
      <c r="I50" s="23"/>
      <c r="J50" s="23">
        <f t="shared" si="7"/>
        <v>0</v>
      </c>
      <c r="K50" s="45" t="s">
        <v>93</v>
      </c>
      <c r="L50" s="23"/>
    </row>
    <row r="51" s="2" customFormat="1" ht="28" customHeight="1" spans="1:12">
      <c r="A51" s="33"/>
      <c r="B51" s="34"/>
      <c r="C51" s="35" t="s">
        <v>94</v>
      </c>
      <c r="D51" s="36">
        <v>1</v>
      </c>
      <c r="E51" s="37" t="s">
        <v>95</v>
      </c>
      <c r="F51" s="22">
        <v>69</v>
      </c>
      <c r="G51" s="23">
        <f t="shared" ref="G51:G57" si="9">F51*0.3</f>
        <v>20.7</v>
      </c>
      <c r="H51" s="38" t="s">
        <v>96</v>
      </c>
      <c r="I51" s="23">
        <v>77.2</v>
      </c>
      <c r="J51" s="23">
        <f t="shared" si="7"/>
        <v>54.04</v>
      </c>
      <c r="K51" s="45">
        <f t="shared" ref="K51:K57" si="10">G51+J51</f>
        <v>74.74</v>
      </c>
      <c r="L51" s="23"/>
    </row>
    <row r="52" s="2" customFormat="1" ht="28" customHeight="1" spans="1:12">
      <c r="A52" s="33"/>
      <c r="B52" s="34"/>
      <c r="C52" s="35"/>
      <c r="D52" s="36"/>
      <c r="E52" s="37" t="s">
        <v>97</v>
      </c>
      <c r="F52" s="22">
        <v>77</v>
      </c>
      <c r="G52" s="23">
        <f t="shared" si="9"/>
        <v>23.1</v>
      </c>
      <c r="H52" s="38" t="s">
        <v>98</v>
      </c>
      <c r="I52" s="23">
        <v>78.8</v>
      </c>
      <c r="J52" s="23">
        <f t="shared" si="7"/>
        <v>55.16</v>
      </c>
      <c r="K52" s="45">
        <f t="shared" si="10"/>
        <v>78.26</v>
      </c>
      <c r="L52" s="23" t="s">
        <v>30</v>
      </c>
    </row>
    <row r="53" s="2" customFormat="1" ht="28" customHeight="1" spans="1:12">
      <c r="A53" s="33"/>
      <c r="B53" s="34"/>
      <c r="C53" s="35"/>
      <c r="D53" s="36"/>
      <c r="E53" s="37" t="s">
        <v>99</v>
      </c>
      <c r="F53" s="22">
        <v>78</v>
      </c>
      <c r="G53" s="23">
        <f t="shared" si="9"/>
        <v>23.4</v>
      </c>
      <c r="H53" s="24" t="s">
        <v>22</v>
      </c>
      <c r="I53" s="23"/>
      <c r="J53" s="23">
        <f t="shared" si="7"/>
        <v>0</v>
      </c>
      <c r="K53" s="45">
        <f t="shared" si="10"/>
        <v>23.4</v>
      </c>
      <c r="L53" s="23"/>
    </row>
    <row r="54" s="2" customFormat="1" ht="28" customHeight="1" spans="1:12">
      <c r="A54" s="33"/>
      <c r="B54" s="34"/>
      <c r="C54" s="35"/>
      <c r="D54" s="36"/>
      <c r="E54" s="37" t="s">
        <v>100</v>
      </c>
      <c r="F54" s="22">
        <v>75</v>
      </c>
      <c r="G54" s="23">
        <f t="shared" si="9"/>
        <v>22.5</v>
      </c>
      <c r="H54" s="38" t="s">
        <v>101</v>
      </c>
      <c r="I54" s="23">
        <v>78.8</v>
      </c>
      <c r="J54" s="23">
        <f t="shared" si="7"/>
        <v>55.16</v>
      </c>
      <c r="K54" s="45">
        <f t="shared" si="10"/>
        <v>77.66</v>
      </c>
      <c r="L54" s="23"/>
    </row>
    <row r="55" s="2" customFormat="1" ht="28" customHeight="1" spans="1:12">
      <c r="A55" s="33"/>
      <c r="B55" s="34"/>
      <c r="C55" s="35"/>
      <c r="D55" s="36"/>
      <c r="E55" s="37" t="s">
        <v>102</v>
      </c>
      <c r="F55" s="22">
        <v>70</v>
      </c>
      <c r="G55" s="23">
        <f t="shared" si="9"/>
        <v>21</v>
      </c>
      <c r="H55" s="38" t="s">
        <v>103</v>
      </c>
      <c r="I55" s="23">
        <v>75.6</v>
      </c>
      <c r="J55" s="23">
        <f t="shared" si="7"/>
        <v>52.92</v>
      </c>
      <c r="K55" s="45">
        <f t="shared" si="10"/>
        <v>73.92</v>
      </c>
      <c r="L55" s="23"/>
    </row>
    <row r="56" s="2" customFormat="1" ht="28" customHeight="1" spans="1:12">
      <c r="A56" s="33"/>
      <c r="B56" s="34"/>
      <c r="C56" s="35"/>
      <c r="D56" s="36"/>
      <c r="E56" s="37" t="s">
        <v>104</v>
      </c>
      <c r="F56" s="22">
        <v>68</v>
      </c>
      <c r="G56" s="23">
        <f t="shared" si="9"/>
        <v>20.4</v>
      </c>
      <c r="H56" s="38" t="s">
        <v>105</v>
      </c>
      <c r="I56" s="23">
        <v>75.2</v>
      </c>
      <c r="J56" s="23">
        <f t="shared" si="7"/>
        <v>52.64</v>
      </c>
      <c r="K56" s="45">
        <f t="shared" si="10"/>
        <v>73.04</v>
      </c>
      <c r="L56" s="23"/>
    </row>
    <row r="57" s="2" customFormat="1" ht="28" customHeight="1" spans="1:12">
      <c r="A57" s="33"/>
      <c r="B57" s="34"/>
      <c r="C57" s="35"/>
      <c r="D57" s="36"/>
      <c r="E57" s="37" t="s">
        <v>106</v>
      </c>
      <c r="F57" s="22">
        <v>77</v>
      </c>
      <c r="G57" s="23">
        <f t="shared" si="9"/>
        <v>23.1</v>
      </c>
      <c r="H57" s="38" t="s">
        <v>107</v>
      </c>
      <c r="I57" s="23">
        <v>76</v>
      </c>
      <c r="J57" s="23">
        <f t="shared" si="7"/>
        <v>53.2</v>
      </c>
      <c r="K57" s="45">
        <f t="shared" si="10"/>
        <v>76.3</v>
      </c>
      <c r="L57" s="23"/>
    </row>
    <row r="58" s="1" customFormat="1" ht="39.95" customHeight="1" spans="1:12">
      <c r="A58" s="7" t="s">
        <v>108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="1" customFormat="1" ht="44.1" customHeight="1" spans="1:12">
      <c r="A59" s="8" t="s">
        <v>1</v>
      </c>
      <c r="B59" s="9"/>
      <c r="C59" s="9"/>
      <c r="D59" s="9"/>
      <c r="E59" s="9"/>
      <c r="F59" s="9"/>
      <c r="G59" s="10"/>
      <c r="H59" s="9"/>
      <c r="I59" s="9"/>
      <c r="J59" s="9"/>
      <c r="K59" s="9"/>
      <c r="L59" s="9"/>
    </row>
    <row r="60" s="1" customFormat="1" ht="28" customHeight="1" spans="1:12">
      <c r="A60" s="11" t="s">
        <v>2</v>
      </c>
      <c r="B60" s="11" t="s">
        <v>3</v>
      </c>
      <c r="C60" s="11" t="s">
        <v>4</v>
      </c>
      <c r="D60" s="12" t="s">
        <v>5</v>
      </c>
      <c r="E60" s="13" t="s">
        <v>6</v>
      </c>
      <c r="F60" s="13"/>
      <c r="G60" s="14"/>
      <c r="H60" s="13" t="s">
        <v>7</v>
      </c>
      <c r="I60" s="13"/>
      <c r="J60" s="14"/>
      <c r="K60" s="40" t="s">
        <v>8</v>
      </c>
      <c r="L60" s="41" t="s">
        <v>9</v>
      </c>
    </row>
    <row r="61" s="2" customFormat="1" ht="32.1" customHeight="1" spans="1:12">
      <c r="A61" s="11"/>
      <c r="B61" s="11"/>
      <c r="C61" s="11"/>
      <c r="D61" s="15"/>
      <c r="E61" s="13" t="s">
        <v>10</v>
      </c>
      <c r="F61" s="16" t="s">
        <v>11</v>
      </c>
      <c r="G61" s="14" t="s">
        <v>12</v>
      </c>
      <c r="H61" s="17" t="s">
        <v>13</v>
      </c>
      <c r="I61" s="42" t="s">
        <v>11</v>
      </c>
      <c r="J61" s="14" t="s">
        <v>14</v>
      </c>
      <c r="K61" s="43"/>
      <c r="L61" s="41"/>
    </row>
    <row r="62" s="2" customFormat="1" ht="28" customHeight="1" spans="1:12">
      <c r="A62" s="19" t="s">
        <v>109</v>
      </c>
      <c r="B62" s="29" t="s">
        <v>110</v>
      </c>
      <c r="C62" s="35" t="s">
        <v>111</v>
      </c>
      <c r="D62" s="39">
        <v>1</v>
      </c>
      <c r="E62" s="37" t="s">
        <v>112</v>
      </c>
      <c r="F62" s="22">
        <v>79</v>
      </c>
      <c r="G62" s="23">
        <f t="shared" ref="G62:G75" si="11">F62*0.3</f>
        <v>23.7</v>
      </c>
      <c r="H62" s="24" t="s">
        <v>113</v>
      </c>
      <c r="I62" s="44">
        <v>80.8</v>
      </c>
      <c r="J62" s="23">
        <f t="shared" ref="J62:J75" si="12">I62*0.7</f>
        <v>56.56</v>
      </c>
      <c r="K62" s="45">
        <f t="shared" ref="K62:K75" si="13">G62+J62</f>
        <v>80.26</v>
      </c>
      <c r="L62" s="23" t="s">
        <v>30</v>
      </c>
    </row>
    <row r="63" s="2" customFormat="1" ht="28" customHeight="1" spans="1:12">
      <c r="A63" s="25"/>
      <c r="B63" s="31"/>
      <c r="C63" s="35"/>
      <c r="D63" s="25"/>
      <c r="E63" s="37" t="s">
        <v>114</v>
      </c>
      <c r="F63" s="22">
        <v>77</v>
      </c>
      <c r="G63" s="23">
        <f t="shared" si="11"/>
        <v>23.1</v>
      </c>
      <c r="H63" s="24" t="s">
        <v>115</v>
      </c>
      <c r="I63" s="44">
        <v>80.4</v>
      </c>
      <c r="J63" s="23">
        <f t="shared" si="12"/>
        <v>56.28</v>
      </c>
      <c r="K63" s="45">
        <f t="shared" si="13"/>
        <v>79.38</v>
      </c>
      <c r="L63" s="23"/>
    </row>
    <row r="64" s="2" customFormat="1" ht="28" customHeight="1" spans="1:12">
      <c r="A64" s="25"/>
      <c r="B64" s="31"/>
      <c r="C64" s="35"/>
      <c r="D64" s="25"/>
      <c r="E64" s="37" t="s">
        <v>116</v>
      </c>
      <c r="F64" s="22">
        <v>66</v>
      </c>
      <c r="G64" s="23">
        <f t="shared" si="11"/>
        <v>19.8</v>
      </c>
      <c r="H64" s="24" t="s">
        <v>22</v>
      </c>
      <c r="I64" s="44"/>
      <c r="J64" s="23">
        <f t="shared" si="12"/>
        <v>0</v>
      </c>
      <c r="K64" s="45">
        <f t="shared" si="13"/>
        <v>19.8</v>
      </c>
      <c r="L64" s="23"/>
    </row>
    <row r="65" s="2" customFormat="1" ht="28" customHeight="1" spans="1:12">
      <c r="A65" s="25"/>
      <c r="B65" s="31"/>
      <c r="C65" s="35"/>
      <c r="D65" s="25"/>
      <c r="E65" s="37" t="s">
        <v>117</v>
      </c>
      <c r="F65" s="22">
        <v>64</v>
      </c>
      <c r="G65" s="23">
        <f t="shared" si="11"/>
        <v>19.2</v>
      </c>
      <c r="H65" s="24" t="s">
        <v>118</v>
      </c>
      <c r="I65" s="44">
        <v>72.2</v>
      </c>
      <c r="J65" s="23">
        <f t="shared" si="12"/>
        <v>50.54</v>
      </c>
      <c r="K65" s="45">
        <f t="shared" si="13"/>
        <v>69.74</v>
      </c>
      <c r="L65" s="23"/>
    </row>
    <row r="66" s="2" customFormat="1" ht="28" customHeight="1" spans="1:12">
      <c r="A66" s="25"/>
      <c r="B66" s="31"/>
      <c r="C66" s="35"/>
      <c r="D66" s="25"/>
      <c r="E66" s="37" t="s">
        <v>119</v>
      </c>
      <c r="F66" s="22">
        <v>73</v>
      </c>
      <c r="G66" s="23">
        <f t="shared" si="11"/>
        <v>21.9</v>
      </c>
      <c r="H66" s="24" t="s">
        <v>120</v>
      </c>
      <c r="I66" s="44">
        <v>77.4</v>
      </c>
      <c r="J66" s="23">
        <f t="shared" si="12"/>
        <v>54.18</v>
      </c>
      <c r="K66" s="45">
        <f t="shared" si="13"/>
        <v>76.08</v>
      </c>
      <c r="L66" s="23"/>
    </row>
    <row r="67" s="2" customFormat="1" ht="28" customHeight="1" spans="1:12">
      <c r="A67" s="25"/>
      <c r="B67" s="31"/>
      <c r="C67" s="35"/>
      <c r="D67" s="25"/>
      <c r="E67" s="37" t="s">
        <v>121</v>
      </c>
      <c r="F67" s="22">
        <v>76</v>
      </c>
      <c r="G67" s="23">
        <f t="shared" si="11"/>
        <v>22.8</v>
      </c>
      <c r="H67" s="24" t="s">
        <v>122</v>
      </c>
      <c r="I67" s="44">
        <v>81.6</v>
      </c>
      <c r="J67" s="23">
        <f t="shared" si="12"/>
        <v>57.12</v>
      </c>
      <c r="K67" s="45">
        <f t="shared" si="13"/>
        <v>79.92</v>
      </c>
      <c r="L67" s="23"/>
    </row>
    <row r="68" s="2" customFormat="1" ht="28" customHeight="1" spans="1:12">
      <c r="A68" s="25"/>
      <c r="B68" s="32"/>
      <c r="C68" s="35"/>
      <c r="D68" s="27"/>
      <c r="E68" s="37" t="s">
        <v>123</v>
      </c>
      <c r="F68" s="22">
        <v>76</v>
      </c>
      <c r="G68" s="23">
        <f t="shared" si="11"/>
        <v>22.8</v>
      </c>
      <c r="H68" s="24" t="s">
        <v>124</v>
      </c>
      <c r="I68" s="44">
        <v>75.2</v>
      </c>
      <c r="J68" s="23">
        <f t="shared" si="12"/>
        <v>52.64</v>
      </c>
      <c r="K68" s="45">
        <f t="shared" si="13"/>
        <v>75.44</v>
      </c>
      <c r="L68" s="23"/>
    </row>
    <row r="69" s="2" customFormat="1" ht="28" customHeight="1" spans="1:12">
      <c r="A69" s="25"/>
      <c r="B69" s="29" t="s">
        <v>125</v>
      </c>
      <c r="C69" s="35" t="s">
        <v>126</v>
      </c>
      <c r="D69" s="39">
        <v>1</v>
      </c>
      <c r="E69" s="37" t="s">
        <v>127</v>
      </c>
      <c r="F69" s="22">
        <v>65</v>
      </c>
      <c r="G69" s="23">
        <f t="shared" si="11"/>
        <v>19.5</v>
      </c>
      <c r="H69" s="24" t="s">
        <v>128</v>
      </c>
      <c r="I69" s="44">
        <v>70.2</v>
      </c>
      <c r="J69" s="23">
        <f t="shared" si="12"/>
        <v>49.14</v>
      </c>
      <c r="K69" s="45">
        <f t="shared" si="13"/>
        <v>68.64</v>
      </c>
      <c r="L69" s="23"/>
    </row>
    <row r="70" s="2" customFormat="1" ht="28" customHeight="1" spans="1:12">
      <c r="A70" s="25"/>
      <c r="B70" s="31"/>
      <c r="C70" s="35"/>
      <c r="D70" s="25"/>
      <c r="E70" s="37" t="s">
        <v>129</v>
      </c>
      <c r="F70" s="22">
        <v>71</v>
      </c>
      <c r="G70" s="23">
        <f t="shared" si="11"/>
        <v>21.3</v>
      </c>
      <c r="H70" s="24" t="s">
        <v>22</v>
      </c>
      <c r="I70" s="44"/>
      <c r="J70" s="23">
        <f t="shared" si="12"/>
        <v>0</v>
      </c>
      <c r="K70" s="45">
        <f t="shared" si="13"/>
        <v>21.3</v>
      </c>
      <c r="L70" s="23"/>
    </row>
    <row r="71" s="2" customFormat="1" ht="28" customHeight="1" spans="1:12">
      <c r="A71" s="25"/>
      <c r="B71" s="31"/>
      <c r="C71" s="35"/>
      <c r="D71" s="25"/>
      <c r="E71" s="37" t="s">
        <v>130</v>
      </c>
      <c r="F71" s="22">
        <v>64</v>
      </c>
      <c r="G71" s="23">
        <f t="shared" si="11"/>
        <v>19.2</v>
      </c>
      <c r="H71" s="24" t="s">
        <v>131</v>
      </c>
      <c r="I71" s="44">
        <v>76.2</v>
      </c>
      <c r="J71" s="23">
        <f t="shared" si="12"/>
        <v>53.34</v>
      </c>
      <c r="K71" s="45">
        <f t="shared" si="13"/>
        <v>72.54</v>
      </c>
      <c r="L71" s="23" t="s">
        <v>30</v>
      </c>
    </row>
    <row r="72" s="2" customFormat="1" ht="28" customHeight="1" spans="1:12">
      <c r="A72" s="25"/>
      <c r="B72" s="31"/>
      <c r="C72" s="35"/>
      <c r="D72" s="25"/>
      <c r="E72" s="37" t="s">
        <v>132</v>
      </c>
      <c r="F72" s="22">
        <v>62</v>
      </c>
      <c r="G72" s="23">
        <f t="shared" si="11"/>
        <v>18.6</v>
      </c>
      <c r="H72" s="24" t="s">
        <v>133</v>
      </c>
      <c r="I72" s="44">
        <v>70.8</v>
      </c>
      <c r="J72" s="23">
        <f t="shared" si="12"/>
        <v>49.56</v>
      </c>
      <c r="K72" s="45">
        <f t="shared" si="13"/>
        <v>68.16</v>
      </c>
      <c r="L72" s="23"/>
    </row>
    <row r="73" s="2" customFormat="1" ht="28" customHeight="1" spans="1:12">
      <c r="A73" s="25"/>
      <c r="B73" s="31"/>
      <c r="C73" s="35"/>
      <c r="D73" s="25"/>
      <c r="E73" s="37" t="s">
        <v>134</v>
      </c>
      <c r="F73" s="22">
        <v>65</v>
      </c>
      <c r="G73" s="23">
        <f t="shared" si="11"/>
        <v>19.5</v>
      </c>
      <c r="H73" s="24" t="s">
        <v>135</v>
      </c>
      <c r="I73" s="44">
        <v>74.6</v>
      </c>
      <c r="J73" s="23">
        <f t="shared" si="12"/>
        <v>52.22</v>
      </c>
      <c r="K73" s="45">
        <f t="shared" si="13"/>
        <v>71.72</v>
      </c>
      <c r="L73" s="23"/>
    </row>
    <row r="74" s="2" customFormat="1" ht="28" customHeight="1" spans="1:12">
      <c r="A74" s="25"/>
      <c r="B74" s="31"/>
      <c r="C74" s="35"/>
      <c r="D74" s="25"/>
      <c r="E74" s="37" t="s">
        <v>136</v>
      </c>
      <c r="F74" s="22">
        <v>80</v>
      </c>
      <c r="G74" s="23">
        <f t="shared" si="11"/>
        <v>24</v>
      </c>
      <c r="H74" s="24" t="s">
        <v>137</v>
      </c>
      <c r="I74" s="44">
        <v>65.2</v>
      </c>
      <c r="J74" s="23">
        <f t="shared" si="12"/>
        <v>45.64</v>
      </c>
      <c r="K74" s="45">
        <f t="shared" si="13"/>
        <v>69.64</v>
      </c>
      <c r="L74" s="23"/>
    </row>
    <row r="75" ht="42" customHeight="1" spans="1:12">
      <c r="A75" s="7" t="s">
        <v>138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ht="42" customHeight="1" spans="1:12">
      <c r="A76" s="8" t="s">
        <v>1</v>
      </c>
      <c r="B76" s="9"/>
      <c r="C76" s="9"/>
      <c r="D76" s="9"/>
      <c r="E76" s="9"/>
      <c r="F76" s="9"/>
      <c r="G76" s="10"/>
      <c r="H76" s="9"/>
      <c r="I76" s="9"/>
      <c r="J76" s="9"/>
      <c r="K76" s="9"/>
      <c r="L76" s="9"/>
    </row>
    <row r="77" ht="28" customHeight="1" spans="1:12">
      <c r="A77" s="11" t="s">
        <v>2</v>
      </c>
      <c r="B77" s="11" t="s">
        <v>3</v>
      </c>
      <c r="C77" s="11" t="s">
        <v>4</v>
      </c>
      <c r="D77" s="12" t="s">
        <v>5</v>
      </c>
      <c r="E77" s="13" t="s">
        <v>6</v>
      </c>
      <c r="F77" s="13"/>
      <c r="G77" s="14"/>
      <c r="H77" s="13" t="s">
        <v>7</v>
      </c>
      <c r="I77" s="13"/>
      <c r="J77" s="14"/>
      <c r="K77" s="40" t="s">
        <v>8</v>
      </c>
      <c r="L77" s="41" t="s">
        <v>9</v>
      </c>
    </row>
    <row r="78" ht="33" customHeight="1" spans="1:12">
      <c r="A78" s="11"/>
      <c r="B78" s="11"/>
      <c r="C78" s="11"/>
      <c r="D78" s="15"/>
      <c r="E78" s="13" t="s">
        <v>10</v>
      </c>
      <c r="F78" s="16" t="s">
        <v>11</v>
      </c>
      <c r="G78" s="14" t="s">
        <v>12</v>
      </c>
      <c r="H78" s="17" t="s">
        <v>13</v>
      </c>
      <c r="I78" s="42" t="s">
        <v>11</v>
      </c>
      <c r="J78" s="14" t="s">
        <v>14</v>
      </c>
      <c r="K78" s="43"/>
      <c r="L78" s="41"/>
    </row>
    <row r="79" ht="28" customHeight="1" spans="1:12">
      <c r="A79" s="18" t="s">
        <v>139</v>
      </c>
      <c r="B79" s="35" t="s">
        <v>140</v>
      </c>
      <c r="C79" s="35" t="s">
        <v>141</v>
      </c>
      <c r="D79" s="39">
        <v>1</v>
      </c>
      <c r="E79" s="37" t="s">
        <v>142</v>
      </c>
      <c r="F79" s="22">
        <v>56</v>
      </c>
      <c r="G79" s="47">
        <f t="shared" ref="G79:G92" si="14">F79*0.3</f>
        <v>16.8</v>
      </c>
      <c r="H79" s="48" t="s">
        <v>22</v>
      </c>
      <c r="I79" s="49"/>
      <c r="J79" s="47">
        <f t="shared" ref="J79:J92" si="15">I79*0.7</f>
        <v>0</v>
      </c>
      <c r="K79" s="50">
        <f t="shared" ref="K79:K92" si="16">G79+J79</f>
        <v>16.8</v>
      </c>
      <c r="L79" s="47"/>
    </row>
    <row r="80" ht="28" customHeight="1" spans="1:12">
      <c r="A80" s="18"/>
      <c r="B80" s="35"/>
      <c r="C80" s="35"/>
      <c r="D80" s="25"/>
      <c r="E80" s="37" t="s">
        <v>143</v>
      </c>
      <c r="F80" s="22">
        <v>74</v>
      </c>
      <c r="G80" s="47">
        <f t="shared" si="14"/>
        <v>22.2</v>
      </c>
      <c r="H80" s="48" t="s">
        <v>144</v>
      </c>
      <c r="I80" s="49">
        <v>77.6</v>
      </c>
      <c r="J80" s="47">
        <f t="shared" si="15"/>
        <v>54.32</v>
      </c>
      <c r="K80" s="50">
        <f t="shared" si="16"/>
        <v>76.52</v>
      </c>
      <c r="L80" s="47"/>
    </row>
    <row r="81" ht="28" customHeight="1" spans="1:12">
      <c r="A81" s="18"/>
      <c r="B81" s="35"/>
      <c r="C81" s="35"/>
      <c r="D81" s="25"/>
      <c r="E81" s="37" t="s">
        <v>145</v>
      </c>
      <c r="F81" s="22">
        <v>57</v>
      </c>
      <c r="G81" s="47">
        <f t="shared" si="14"/>
        <v>17.1</v>
      </c>
      <c r="H81" s="48" t="s">
        <v>146</v>
      </c>
      <c r="I81" s="49">
        <v>80.2</v>
      </c>
      <c r="J81" s="47">
        <f t="shared" si="15"/>
        <v>56.14</v>
      </c>
      <c r="K81" s="50">
        <f t="shared" si="16"/>
        <v>73.24</v>
      </c>
      <c r="L81" s="47"/>
    </row>
    <row r="82" ht="28" customHeight="1" spans="1:12">
      <c r="A82" s="18"/>
      <c r="B82" s="35"/>
      <c r="C82" s="35"/>
      <c r="D82" s="25"/>
      <c r="E82" s="37" t="s">
        <v>147</v>
      </c>
      <c r="F82" s="22">
        <v>63</v>
      </c>
      <c r="G82" s="47">
        <f t="shared" si="14"/>
        <v>18.9</v>
      </c>
      <c r="H82" s="48" t="s">
        <v>22</v>
      </c>
      <c r="I82" s="49"/>
      <c r="J82" s="47">
        <f t="shared" si="15"/>
        <v>0</v>
      </c>
      <c r="K82" s="50">
        <f t="shared" si="16"/>
        <v>18.9</v>
      </c>
      <c r="L82" s="47"/>
    </row>
    <row r="83" ht="28" customHeight="1" spans="1:12">
      <c r="A83" s="18"/>
      <c r="B83" s="35"/>
      <c r="C83" s="35"/>
      <c r="D83" s="25"/>
      <c r="E83" s="37" t="s">
        <v>148</v>
      </c>
      <c r="F83" s="22">
        <v>64</v>
      </c>
      <c r="G83" s="47">
        <f t="shared" si="14"/>
        <v>19.2</v>
      </c>
      <c r="H83" s="48" t="s">
        <v>149</v>
      </c>
      <c r="I83" s="49">
        <v>80.8</v>
      </c>
      <c r="J83" s="47">
        <f t="shared" si="15"/>
        <v>56.56</v>
      </c>
      <c r="K83" s="50">
        <f t="shared" si="16"/>
        <v>75.76</v>
      </c>
      <c r="L83" s="47"/>
    </row>
    <row r="84" ht="28" customHeight="1" spans="1:12">
      <c r="A84" s="18"/>
      <c r="B84" s="35"/>
      <c r="C84" s="35"/>
      <c r="D84" s="25"/>
      <c r="E84" s="37" t="s">
        <v>150</v>
      </c>
      <c r="F84" s="22">
        <v>73</v>
      </c>
      <c r="G84" s="47">
        <f t="shared" si="14"/>
        <v>21.9</v>
      </c>
      <c r="H84" s="48" t="s">
        <v>151</v>
      </c>
      <c r="I84" s="49">
        <v>84.8</v>
      </c>
      <c r="J84" s="47">
        <f t="shared" si="15"/>
        <v>59.36</v>
      </c>
      <c r="K84" s="50">
        <f t="shared" si="16"/>
        <v>81.26</v>
      </c>
      <c r="L84" s="47" t="s">
        <v>30</v>
      </c>
    </row>
    <row r="85" ht="28" customHeight="1" spans="1:12">
      <c r="A85" s="18"/>
      <c r="B85" s="35"/>
      <c r="C85" s="35"/>
      <c r="D85" s="27"/>
      <c r="E85" s="37" t="s">
        <v>152</v>
      </c>
      <c r="F85" s="22">
        <v>54</v>
      </c>
      <c r="G85" s="47">
        <f t="shared" si="14"/>
        <v>16.2</v>
      </c>
      <c r="H85" s="48" t="s">
        <v>22</v>
      </c>
      <c r="I85" s="49"/>
      <c r="J85" s="47">
        <f t="shared" si="15"/>
        <v>0</v>
      </c>
      <c r="K85" s="50">
        <f t="shared" si="16"/>
        <v>16.2</v>
      </c>
      <c r="L85" s="47"/>
    </row>
    <row r="86" ht="28" customHeight="1" spans="1:12">
      <c r="A86" s="18"/>
      <c r="B86" s="35"/>
      <c r="C86" s="35" t="s">
        <v>153</v>
      </c>
      <c r="D86" s="39">
        <v>1</v>
      </c>
      <c r="E86" s="37" t="s">
        <v>154</v>
      </c>
      <c r="F86" s="22">
        <v>66</v>
      </c>
      <c r="G86" s="47">
        <f t="shared" si="14"/>
        <v>19.8</v>
      </c>
      <c r="H86" s="48" t="s">
        <v>155</v>
      </c>
      <c r="I86" s="49">
        <v>82.8</v>
      </c>
      <c r="J86" s="47">
        <f t="shared" si="15"/>
        <v>57.96</v>
      </c>
      <c r="K86" s="50">
        <f t="shared" si="16"/>
        <v>77.76</v>
      </c>
      <c r="L86" s="47"/>
    </row>
    <row r="87" ht="28" customHeight="1" spans="1:12">
      <c r="A87" s="18"/>
      <c r="B87" s="35"/>
      <c r="C87" s="35"/>
      <c r="D87" s="25"/>
      <c r="E87" s="37" t="s">
        <v>156</v>
      </c>
      <c r="F87" s="22">
        <v>70</v>
      </c>
      <c r="G87" s="47">
        <f t="shared" si="14"/>
        <v>21</v>
      </c>
      <c r="H87" s="48" t="s">
        <v>157</v>
      </c>
      <c r="I87" s="49">
        <v>80.8</v>
      </c>
      <c r="J87" s="47">
        <f t="shared" si="15"/>
        <v>56.56</v>
      </c>
      <c r="K87" s="50">
        <f t="shared" si="16"/>
        <v>77.56</v>
      </c>
      <c r="L87" s="47"/>
    </row>
    <row r="88" ht="28" customHeight="1" spans="1:12">
      <c r="A88" s="18"/>
      <c r="B88" s="35"/>
      <c r="C88" s="35"/>
      <c r="D88" s="25"/>
      <c r="E88" s="37" t="s">
        <v>158</v>
      </c>
      <c r="F88" s="22">
        <v>71</v>
      </c>
      <c r="G88" s="47">
        <f t="shared" si="14"/>
        <v>21.3</v>
      </c>
      <c r="H88" s="48" t="s">
        <v>159</v>
      </c>
      <c r="I88" s="49">
        <v>74</v>
      </c>
      <c r="J88" s="47">
        <f t="shared" si="15"/>
        <v>51.8</v>
      </c>
      <c r="K88" s="50">
        <f t="shared" si="16"/>
        <v>73.1</v>
      </c>
      <c r="L88" s="47"/>
    </row>
    <row r="89" ht="28" customHeight="1" spans="1:12">
      <c r="A89" s="18"/>
      <c r="B89" s="35"/>
      <c r="C89" s="35"/>
      <c r="D89" s="25"/>
      <c r="E89" s="37" t="s">
        <v>160</v>
      </c>
      <c r="F89" s="22">
        <v>67</v>
      </c>
      <c r="G89" s="47">
        <f t="shared" si="14"/>
        <v>20.1</v>
      </c>
      <c r="H89" s="48" t="s">
        <v>161</v>
      </c>
      <c r="I89" s="49">
        <v>75.4</v>
      </c>
      <c r="J89" s="47">
        <f t="shared" si="15"/>
        <v>52.78</v>
      </c>
      <c r="K89" s="50">
        <f t="shared" si="16"/>
        <v>72.88</v>
      </c>
      <c r="L89" s="47"/>
    </row>
    <row r="90" ht="28" customHeight="1" spans="1:12">
      <c r="A90" s="18"/>
      <c r="B90" s="35"/>
      <c r="C90" s="35"/>
      <c r="D90" s="25"/>
      <c r="E90" s="37" t="s">
        <v>162</v>
      </c>
      <c r="F90" s="22">
        <v>72</v>
      </c>
      <c r="G90" s="47">
        <f t="shared" si="14"/>
        <v>21.6</v>
      </c>
      <c r="H90" s="48" t="s">
        <v>163</v>
      </c>
      <c r="I90" s="49">
        <v>78</v>
      </c>
      <c r="J90" s="47">
        <f t="shared" si="15"/>
        <v>54.6</v>
      </c>
      <c r="K90" s="50">
        <f t="shared" si="16"/>
        <v>76.2</v>
      </c>
      <c r="L90" s="47"/>
    </row>
    <row r="91" ht="28" customHeight="1" spans="1:12">
      <c r="A91" s="18"/>
      <c r="B91" s="35"/>
      <c r="C91" s="35"/>
      <c r="D91" s="25"/>
      <c r="E91" s="37" t="s">
        <v>164</v>
      </c>
      <c r="F91" s="22">
        <v>84</v>
      </c>
      <c r="G91" s="47">
        <f t="shared" si="14"/>
        <v>25.2</v>
      </c>
      <c r="H91" s="48" t="s">
        <v>165</v>
      </c>
      <c r="I91" s="49">
        <v>79.2</v>
      </c>
      <c r="J91" s="47">
        <f t="shared" si="15"/>
        <v>55.44</v>
      </c>
      <c r="K91" s="50">
        <f t="shared" si="16"/>
        <v>80.64</v>
      </c>
      <c r="L91" s="47" t="s">
        <v>30</v>
      </c>
    </row>
    <row r="92" ht="28" customHeight="1" spans="1:12">
      <c r="A92" s="18"/>
      <c r="B92" s="35"/>
      <c r="C92" s="35"/>
      <c r="D92" s="27"/>
      <c r="E92" s="37" t="s">
        <v>166</v>
      </c>
      <c r="F92" s="22">
        <v>69</v>
      </c>
      <c r="G92" s="47">
        <f t="shared" si="14"/>
        <v>20.7</v>
      </c>
      <c r="H92" s="48" t="s">
        <v>22</v>
      </c>
      <c r="I92" s="49"/>
      <c r="J92" s="47">
        <f t="shared" si="15"/>
        <v>0</v>
      </c>
      <c r="K92" s="50">
        <f t="shared" si="16"/>
        <v>20.7</v>
      </c>
      <c r="L92" s="47"/>
    </row>
  </sheetData>
  <autoFilter ref="A4:L92">
    <extLst/>
  </autoFilter>
  <mergeCells count="83">
    <mergeCell ref="A1:L1"/>
    <mergeCell ref="A2:L2"/>
    <mergeCell ref="E3:G3"/>
    <mergeCell ref="H3:J3"/>
    <mergeCell ref="A19:L19"/>
    <mergeCell ref="A20:L20"/>
    <mergeCell ref="E21:G21"/>
    <mergeCell ref="H21:J21"/>
    <mergeCell ref="A38:L38"/>
    <mergeCell ref="A39:L39"/>
    <mergeCell ref="E40:G40"/>
    <mergeCell ref="H40:J40"/>
    <mergeCell ref="A58:L58"/>
    <mergeCell ref="A59:L59"/>
    <mergeCell ref="E60:G60"/>
    <mergeCell ref="H60:J60"/>
    <mergeCell ref="A75:L75"/>
    <mergeCell ref="A76:L76"/>
    <mergeCell ref="E77:G77"/>
    <mergeCell ref="H77:J77"/>
    <mergeCell ref="A3:A4"/>
    <mergeCell ref="A5:A18"/>
    <mergeCell ref="A21:A22"/>
    <mergeCell ref="A23:A29"/>
    <mergeCell ref="A30:A37"/>
    <mergeCell ref="A40:A41"/>
    <mergeCell ref="A42:A57"/>
    <mergeCell ref="A60:A61"/>
    <mergeCell ref="A62:A74"/>
    <mergeCell ref="A77:A78"/>
    <mergeCell ref="A79:A92"/>
    <mergeCell ref="B3:B4"/>
    <mergeCell ref="B5:B18"/>
    <mergeCell ref="B21:B22"/>
    <mergeCell ref="B23:B29"/>
    <mergeCell ref="B30:B37"/>
    <mergeCell ref="B40:B41"/>
    <mergeCell ref="B42:B57"/>
    <mergeCell ref="B60:B61"/>
    <mergeCell ref="B62:B68"/>
    <mergeCell ref="B69:B74"/>
    <mergeCell ref="B77:B78"/>
    <mergeCell ref="B79:B92"/>
    <mergeCell ref="C3:C4"/>
    <mergeCell ref="C5:C18"/>
    <mergeCell ref="C21:C22"/>
    <mergeCell ref="C23:C29"/>
    <mergeCell ref="C30:C37"/>
    <mergeCell ref="C40:C41"/>
    <mergeCell ref="C42:C48"/>
    <mergeCell ref="C49:C50"/>
    <mergeCell ref="C51:C57"/>
    <mergeCell ref="C60:C61"/>
    <mergeCell ref="C62:C68"/>
    <mergeCell ref="C69:C74"/>
    <mergeCell ref="C77:C78"/>
    <mergeCell ref="C79:C85"/>
    <mergeCell ref="C86:C92"/>
    <mergeCell ref="D3:D4"/>
    <mergeCell ref="D5:D18"/>
    <mergeCell ref="D21:D22"/>
    <mergeCell ref="D23:D29"/>
    <mergeCell ref="D30:D37"/>
    <mergeCell ref="D40:D41"/>
    <mergeCell ref="D42:D48"/>
    <mergeCell ref="D49:D50"/>
    <mergeCell ref="D51:D57"/>
    <mergeCell ref="D60:D61"/>
    <mergeCell ref="D62:D68"/>
    <mergeCell ref="D69:D74"/>
    <mergeCell ref="D77:D78"/>
    <mergeCell ref="D79:D85"/>
    <mergeCell ref="D86:D92"/>
    <mergeCell ref="K3:K4"/>
    <mergeCell ref="K21:K22"/>
    <mergeCell ref="K40:K41"/>
    <mergeCell ref="K60:K61"/>
    <mergeCell ref="K77:K78"/>
    <mergeCell ref="L3:L4"/>
    <mergeCell ref="L21:L22"/>
    <mergeCell ref="L40:L41"/>
    <mergeCell ref="L60:L61"/>
    <mergeCell ref="L77:L78"/>
  </mergeCells>
  <pageMargins left="0.904861111111111" right="0.629861111111111" top="0.393055555555556" bottom="0.354166666666667" header="0.275" footer="0.236111111111111"/>
  <pageSetup paperSize="9" scale="88" orientation="landscape" horizontalDpi="600" verticalDpi="150"/>
  <headerFooter/>
  <rowBreaks count="8" manualBreakCount="8">
    <brk id="18" max="16383" man="1"/>
    <brk id="37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考试考核总成绩汇总表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2020-12-06T03:47:00Z</dcterms:created>
  <dcterms:modified xsi:type="dcterms:W3CDTF">2020-12-06T04:07:53Z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