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50" windowHeight="7070"/>
  </bookViews>
  <sheets>
    <sheet name="考试考核总成绩汇总表" sheetId="1" r:id="rId1"/>
  </sheets>
  <definedNames>
    <definedName name="_xlnm._FilterDatabase" localSheetId="0" hidden="1">考试考核总成绩汇总表!$3:$54</definedName>
    <definedName name="_xlnm.Print_Area" localSheetId="0">考试考核总成绩汇总表!$A$1:$L$54</definedName>
  </definedNames>
  <calcPr calcId="144525"/>
</workbook>
</file>

<file path=xl/sharedStrings.xml><?xml version="1.0" encoding="utf-8"?>
<sst xmlns="http://schemas.openxmlformats.org/spreadsheetml/2006/main" count="222" uniqueCount="78">
  <si>
    <t>面试1组考试考核总成绩汇总表</t>
  </si>
  <si>
    <t>组织笔试的，考试考核总成绩=笔试成绩×50%+面试成绩×50%；
未组织笔试的，考试考核总成绩=面试成绩。
考试考核总成绩采取百分制计算，四舍五入后精确到小数点后两位数。</t>
  </si>
  <si>
    <t>主管部门</t>
  </si>
  <si>
    <t>报考单位</t>
  </si>
  <si>
    <t>报考岗位</t>
  </si>
  <si>
    <t>拟聘人数</t>
  </si>
  <si>
    <t>笔试</t>
  </si>
  <si>
    <t>结构化面试</t>
  </si>
  <si>
    <t>考试考核总成绩</t>
  </si>
  <si>
    <t>是否进入体检</t>
  </si>
  <si>
    <t>准考证号</t>
  </si>
  <si>
    <t>成绩</t>
  </si>
  <si>
    <t>折算后笔试成绩</t>
  </si>
  <si>
    <t>顺序号</t>
  </si>
  <si>
    <t>折算后面试成绩</t>
  </si>
  <si>
    <t>区卫生健康委</t>
  </si>
  <si>
    <t>区中医院</t>
  </si>
  <si>
    <t>岗位784妇科医师</t>
  </si>
  <si>
    <t>-</t>
  </si>
  <si>
    <t>1-1</t>
  </si>
  <si>
    <t>是</t>
  </si>
  <si>
    <t>1-2</t>
  </si>
  <si>
    <t>岗位793耳鼻喉科医师</t>
  </si>
  <si>
    <t>1-14</t>
  </si>
  <si>
    <t>区疾控中心</t>
  </si>
  <si>
    <t>岗位797职业卫生岗</t>
  </si>
  <si>
    <t>1-15</t>
  </si>
  <si>
    <t>岗位778心病科医师</t>
  </si>
  <si>
    <t>1-12</t>
  </si>
  <si>
    <t>1-13</t>
  </si>
  <si>
    <t>岗位780脑病科医师</t>
  </si>
  <si>
    <t>1-4</t>
  </si>
  <si>
    <t>岗位785肿瘤科医师</t>
  </si>
  <si>
    <t>1-7</t>
  </si>
  <si>
    <t>岗位786脾胃病科医师</t>
  </si>
  <si>
    <t>1-6</t>
  </si>
  <si>
    <t>1-5</t>
  </si>
  <si>
    <t>岗位787肾病科医师</t>
  </si>
  <si>
    <t>1-11</t>
  </si>
  <si>
    <t>岗位788内分泌科医师</t>
  </si>
  <si>
    <t>1-8</t>
  </si>
  <si>
    <t>1-10</t>
  </si>
  <si>
    <t>1-9</t>
  </si>
  <si>
    <t>岗位789重症医学科医师</t>
  </si>
  <si>
    <t>1-3</t>
  </si>
  <si>
    <t>面试2组考试考核总成绩汇总表</t>
  </si>
  <si>
    <t>区人民医院</t>
  </si>
  <si>
    <t>岗位776临床数据分析岗</t>
  </si>
  <si>
    <t>20120010107</t>
  </si>
  <si>
    <t>2-1</t>
  </si>
  <si>
    <t>20120010203</t>
  </si>
  <si>
    <t>2-2</t>
  </si>
  <si>
    <t>20120010114</t>
  </si>
  <si>
    <t>2-3</t>
  </si>
  <si>
    <t>20120010110</t>
  </si>
  <si>
    <t>20120010222</t>
  </si>
  <si>
    <t>岗位796党务宣传岗</t>
  </si>
  <si>
    <t>20120010126</t>
  </si>
  <si>
    <t>20120010220</t>
  </si>
  <si>
    <t>2-4</t>
  </si>
  <si>
    <t>20120010120</t>
  </si>
  <si>
    <t>20120010117</t>
  </si>
  <si>
    <t>2-6</t>
  </si>
  <si>
    <t>20120010113</t>
  </si>
  <si>
    <t>2-5</t>
  </si>
  <si>
    <t>岗位770儿科医师（学科带头人）</t>
  </si>
  <si>
    <t>岗位775临床医师岗</t>
  </si>
  <si>
    <t>2-12</t>
  </si>
  <si>
    <t>2-11</t>
  </si>
  <si>
    <t>2-9</t>
  </si>
  <si>
    <t>2-10</t>
  </si>
  <si>
    <t>区妇幼保健院</t>
  </si>
  <si>
    <t>岗位777临床医师岗</t>
  </si>
  <si>
    <t>岗位791儿科医师</t>
  </si>
  <si>
    <t>岗位781泌尿外科医师</t>
  </si>
  <si>
    <t>2-7</t>
  </si>
  <si>
    <t>岗位783肛肠科医师</t>
  </si>
  <si>
    <t>2-8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</si>
</sst>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3"/>
      <name val="宋体"/>
      <charset val="134"/>
    </font>
    <font>
      <sz val="14"/>
      <name val="宋体"/>
      <charset val="134"/>
    </font>
    <font>
      <sz val="12"/>
      <name val="方正仿宋_GBK"/>
      <charset val="134"/>
    </font>
    <font>
      <sz val="18"/>
      <name val="方正小标宋_GBK"/>
      <charset val="134"/>
    </font>
    <font>
      <sz val="14"/>
      <name val="方正小标宋_GBK"/>
      <charset val="134"/>
    </font>
    <font>
      <sz val="12"/>
      <name val="黑体"/>
      <charset val="134"/>
    </font>
    <font>
      <sz val="12"/>
      <name val="方正黑体_GBK"/>
      <charset val="134"/>
    </font>
    <font>
      <sz val="14"/>
      <name val="方正黑体_GBK"/>
      <charset val="134"/>
    </font>
    <font>
      <sz val="13"/>
      <name val="方正仿宋_GBK"/>
      <charset val="134"/>
    </font>
    <font>
      <sz val="13"/>
      <name val="方正黑体_GBK"/>
      <charset val="134"/>
    </font>
    <font>
      <sz val="14"/>
      <name val="方正仿宋_GBK"/>
      <charset val="134"/>
    </font>
    <font>
      <sz val="18"/>
      <name val="方正仿宋_GBK"/>
      <charset val="134"/>
    </font>
    <font>
      <sz val="13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3" borderId="9" applyNumberFormat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33" fillId="24" borderId="12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54"/>
  <sheetViews>
    <sheetView tabSelected="1" view="pageBreakPreview" zoomScale="70" zoomScaleNormal="70" zoomScaleSheetLayoutView="70" workbookViewId="0">
      <selection activeCell="P30" sqref="P30"/>
    </sheetView>
  </sheetViews>
  <sheetFormatPr defaultColWidth="9" defaultRowHeight="16"/>
  <cols>
    <col min="1" max="1" width="15.6272727272727" style="1" customWidth="1"/>
    <col min="2" max="2" width="17.1272727272727" style="3" customWidth="1"/>
    <col min="3" max="3" width="28.9272727272727" style="1" customWidth="1"/>
    <col min="4" max="4" width="5.87272727272727" style="1" customWidth="1"/>
    <col min="5" max="5" width="15.4363636363636" style="4" customWidth="1"/>
    <col min="6" max="6" width="9.40909090909091" style="5" customWidth="1"/>
    <col min="7" max="7" width="9.62727272727273" style="6" customWidth="1"/>
    <col min="8" max="8" width="9" style="4"/>
    <col min="9" max="9" width="10.8727272727273" style="4" customWidth="1"/>
    <col min="10" max="10" width="9.75454545454545" style="6" customWidth="1"/>
    <col min="11" max="11" width="9.62727272727273" style="6" customWidth="1"/>
    <col min="12" max="12" width="15.8363636363636" style="7" customWidth="1"/>
    <col min="13" max="13" width="16.7545454545455" style="4" customWidth="1"/>
    <col min="14" max="16373" width="9" style="1"/>
    <col min="16374" max="16377" width="9" style="8"/>
  </cols>
  <sheetData>
    <row r="1" s="1" customFormat="1" ht="41" customHeight="1" spans="1:13">
      <c r="A1" s="9" t="s">
        <v>0</v>
      </c>
      <c r="B1" s="9"/>
      <c r="C1" s="9"/>
      <c r="D1" s="9"/>
      <c r="E1" s="10"/>
      <c r="F1" s="11"/>
      <c r="G1" s="12"/>
      <c r="H1" s="10"/>
      <c r="I1" s="10"/>
      <c r="J1" s="12"/>
      <c r="K1" s="12"/>
      <c r="L1" s="35"/>
      <c r="M1" s="4"/>
    </row>
    <row r="2" s="1" customFormat="1" ht="58" customHeight="1" spans="1:13">
      <c r="A2" s="13" t="s">
        <v>1</v>
      </c>
      <c r="B2" s="14"/>
      <c r="C2" s="14"/>
      <c r="D2" s="14"/>
      <c r="E2" s="15"/>
      <c r="F2" s="15"/>
      <c r="G2" s="16"/>
      <c r="H2" s="15"/>
      <c r="I2" s="15"/>
      <c r="J2" s="36"/>
      <c r="K2" s="36"/>
      <c r="L2" s="14"/>
      <c r="M2" s="4"/>
    </row>
    <row r="3" s="1" customFormat="1" ht="33" customHeight="1" spans="1:13">
      <c r="A3" s="17" t="s">
        <v>2</v>
      </c>
      <c r="B3" s="17" t="s">
        <v>3</v>
      </c>
      <c r="C3" s="17" t="s">
        <v>4</v>
      </c>
      <c r="D3" s="18" t="s">
        <v>5</v>
      </c>
      <c r="E3" s="19" t="s">
        <v>6</v>
      </c>
      <c r="F3" s="20"/>
      <c r="G3" s="21"/>
      <c r="H3" s="19" t="s">
        <v>7</v>
      </c>
      <c r="I3" s="19"/>
      <c r="J3" s="21"/>
      <c r="K3" s="37" t="s">
        <v>8</v>
      </c>
      <c r="L3" s="38" t="s">
        <v>9</v>
      </c>
      <c r="M3" s="4"/>
    </row>
    <row r="4" s="1" customFormat="1" ht="33" customHeight="1" spans="1:13">
      <c r="A4" s="17"/>
      <c r="B4" s="17"/>
      <c r="C4" s="17"/>
      <c r="D4" s="22"/>
      <c r="E4" s="19" t="s">
        <v>10</v>
      </c>
      <c r="F4" s="20" t="s">
        <v>11</v>
      </c>
      <c r="G4" s="21" t="s">
        <v>12</v>
      </c>
      <c r="H4" s="23" t="s">
        <v>13</v>
      </c>
      <c r="I4" s="19" t="s">
        <v>11</v>
      </c>
      <c r="J4" s="21" t="s">
        <v>14</v>
      </c>
      <c r="K4" s="39"/>
      <c r="L4" s="23"/>
      <c r="M4" s="4"/>
    </row>
    <row r="5" s="2" customFormat="1" ht="28" customHeight="1" spans="1:16377">
      <c r="A5" s="24" t="s">
        <v>15</v>
      </c>
      <c r="B5" s="25" t="s">
        <v>16</v>
      </c>
      <c r="C5" s="24" t="s">
        <v>17</v>
      </c>
      <c r="D5" s="24">
        <v>1</v>
      </c>
      <c r="E5" s="26" t="s">
        <v>18</v>
      </c>
      <c r="F5" s="26" t="s">
        <v>18</v>
      </c>
      <c r="G5" s="26" t="s">
        <v>18</v>
      </c>
      <c r="H5" s="27" t="s">
        <v>19</v>
      </c>
      <c r="I5" s="40">
        <v>82</v>
      </c>
      <c r="J5" s="33">
        <f t="shared" ref="J5:J27" si="0">I5</f>
        <v>82</v>
      </c>
      <c r="K5" s="41">
        <f t="shared" ref="K5:K27" si="1">J5</f>
        <v>82</v>
      </c>
      <c r="L5" s="42" t="s">
        <v>20</v>
      </c>
      <c r="M5" s="43"/>
      <c r="XET5" s="46"/>
      <c r="XEU5" s="46"/>
      <c r="XEV5" s="46"/>
      <c r="XEW5" s="46"/>
    </row>
    <row r="6" s="2" customFormat="1" ht="28" customHeight="1" spans="1:16377">
      <c r="A6" s="28"/>
      <c r="B6" s="25"/>
      <c r="C6" s="28"/>
      <c r="D6" s="28"/>
      <c r="E6" s="26" t="s">
        <v>18</v>
      </c>
      <c r="F6" s="26" t="s">
        <v>18</v>
      </c>
      <c r="G6" s="26" t="s">
        <v>18</v>
      </c>
      <c r="H6" s="27"/>
      <c r="I6" s="40"/>
      <c r="J6" s="33">
        <f t="shared" si="0"/>
        <v>0</v>
      </c>
      <c r="K6" s="41">
        <f t="shared" si="1"/>
        <v>0</v>
      </c>
      <c r="L6" s="42"/>
      <c r="M6" s="43"/>
      <c r="XET6" s="46"/>
      <c r="XEU6" s="46"/>
      <c r="XEV6" s="46"/>
      <c r="XEW6" s="46"/>
    </row>
    <row r="7" s="2" customFormat="1" ht="28" customHeight="1" spans="1:16377">
      <c r="A7" s="28"/>
      <c r="B7" s="25"/>
      <c r="C7" s="28"/>
      <c r="D7" s="28"/>
      <c r="E7" s="26" t="s">
        <v>18</v>
      </c>
      <c r="F7" s="26" t="s">
        <v>18</v>
      </c>
      <c r="G7" s="26" t="s">
        <v>18</v>
      </c>
      <c r="H7" s="27"/>
      <c r="I7" s="40"/>
      <c r="J7" s="33">
        <f t="shared" si="0"/>
        <v>0</v>
      </c>
      <c r="K7" s="41">
        <f t="shared" si="1"/>
        <v>0</v>
      </c>
      <c r="L7" s="42"/>
      <c r="M7" s="43"/>
      <c r="XET7" s="46"/>
      <c r="XEU7" s="46"/>
      <c r="XEV7" s="46"/>
      <c r="XEW7" s="46"/>
    </row>
    <row r="8" s="2" customFormat="1" ht="28" customHeight="1" spans="1:16377">
      <c r="A8" s="28"/>
      <c r="B8" s="25"/>
      <c r="C8" s="29"/>
      <c r="D8" s="29"/>
      <c r="E8" s="26" t="s">
        <v>18</v>
      </c>
      <c r="F8" s="26" t="s">
        <v>18</v>
      </c>
      <c r="G8" s="26" t="s">
        <v>18</v>
      </c>
      <c r="H8" s="27" t="s">
        <v>21</v>
      </c>
      <c r="I8" s="40">
        <v>81.2</v>
      </c>
      <c r="J8" s="33">
        <f t="shared" si="0"/>
        <v>81.2</v>
      </c>
      <c r="K8" s="41">
        <f t="shared" si="1"/>
        <v>81.2</v>
      </c>
      <c r="L8" s="42"/>
      <c r="M8" s="43"/>
      <c r="XET8" s="46"/>
      <c r="XEU8" s="46"/>
      <c r="XEV8" s="46"/>
      <c r="XEW8" s="46"/>
    </row>
    <row r="9" s="2" customFormat="1" ht="28" customHeight="1" spans="1:16377">
      <c r="A9" s="28"/>
      <c r="B9" s="25" t="s">
        <v>16</v>
      </c>
      <c r="C9" s="24" t="s">
        <v>22</v>
      </c>
      <c r="D9" s="24">
        <v>1</v>
      </c>
      <c r="E9" s="26" t="s">
        <v>18</v>
      </c>
      <c r="F9" s="26" t="s">
        <v>18</v>
      </c>
      <c r="G9" s="26" t="s">
        <v>18</v>
      </c>
      <c r="H9" s="27" t="s">
        <v>23</v>
      </c>
      <c r="I9" s="40">
        <v>80.8</v>
      </c>
      <c r="J9" s="33">
        <f t="shared" si="0"/>
        <v>80.8</v>
      </c>
      <c r="K9" s="41">
        <f t="shared" si="1"/>
        <v>80.8</v>
      </c>
      <c r="L9" s="42" t="s">
        <v>20</v>
      </c>
      <c r="M9" s="43"/>
      <c r="XET9" s="46"/>
      <c r="XEU9" s="46"/>
      <c r="XEV9" s="46"/>
      <c r="XEW9" s="46"/>
    </row>
    <row r="10" s="2" customFormat="1" ht="28" customHeight="1" spans="1:16377">
      <c r="A10" s="28"/>
      <c r="B10" s="25"/>
      <c r="C10" s="29"/>
      <c r="D10" s="29"/>
      <c r="E10" s="26" t="s">
        <v>18</v>
      </c>
      <c r="F10" s="26" t="s">
        <v>18</v>
      </c>
      <c r="G10" s="26" t="s">
        <v>18</v>
      </c>
      <c r="H10" s="27"/>
      <c r="I10" s="40"/>
      <c r="J10" s="33">
        <f t="shared" si="0"/>
        <v>0</v>
      </c>
      <c r="K10" s="41">
        <f t="shared" si="1"/>
        <v>0</v>
      </c>
      <c r="L10" s="44"/>
      <c r="M10" s="43"/>
      <c r="XET10" s="46"/>
      <c r="XEU10" s="46"/>
      <c r="XEV10" s="46"/>
      <c r="XEW10" s="46"/>
    </row>
    <row r="11" s="2" customFormat="1" ht="28" customHeight="1" spans="1:16377">
      <c r="A11" s="28"/>
      <c r="B11" s="30" t="s">
        <v>24</v>
      </c>
      <c r="C11" s="24" t="s">
        <v>25</v>
      </c>
      <c r="D11" s="24">
        <v>1</v>
      </c>
      <c r="E11" s="26" t="s">
        <v>18</v>
      </c>
      <c r="F11" s="26" t="s">
        <v>18</v>
      </c>
      <c r="G11" s="26" t="s">
        <v>18</v>
      </c>
      <c r="H11" s="27"/>
      <c r="I11" s="40"/>
      <c r="J11" s="33">
        <f t="shared" si="0"/>
        <v>0</v>
      </c>
      <c r="K11" s="41">
        <f t="shared" si="1"/>
        <v>0</v>
      </c>
      <c r="L11" s="44"/>
      <c r="M11" s="43"/>
      <c r="XET11" s="46"/>
      <c r="XEU11" s="46"/>
      <c r="XEV11" s="46"/>
      <c r="XEW11" s="46"/>
    </row>
    <row r="12" s="2" customFormat="1" ht="28" customHeight="1" spans="1:16377">
      <c r="A12" s="28"/>
      <c r="B12" s="31"/>
      <c r="C12" s="29"/>
      <c r="D12" s="29"/>
      <c r="E12" s="26" t="s">
        <v>18</v>
      </c>
      <c r="F12" s="26" t="s">
        <v>18</v>
      </c>
      <c r="G12" s="26" t="s">
        <v>18</v>
      </c>
      <c r="H12" s="27" t="s">
        <v>26</v>
      </c>
      <c r="I12" s="45">
        <v>80.6</v>
      </c>
      <c r="J12" s="33">
        <f t="shared" si="0"/>
        <v>80.6</v>
      </c>
      <c r="K12" s="41">
        <f t="shared" si="1"/>
        <v>80.6</v>
      </c>
      <c r="L12" s="44" t="s">
        <v>20</v>
      </c>
      <c r="M12" s="43"/>
      <c r="XET12" s="46"/>
      <c r="XEU12" s="46"/>
      <c r="XEV12" s="46"/>
      <c r="XEW12" s="46"/>
    </row>
    <row r="13" s="2" customFormat="1" ht="28" customHeight="1" spans="1:16377">
      <c r="A13" s="28"/>
      <c r="B13" s="25" t="s">
        <v>16</v>
      </c>
      <c r="C13" s="32" t="s">
        <v>27</v>
      </c>
      <c r="D13" s="32">
        <v>1</v>
      </c>
      <c r="E13" s="26" t="s">
        <v>18</v>
      </c>
      <c r="F13" s="26" t="s">
        <v>18</v>
      </c>
      <c r="G13" s="26" t="s">
        <v>18</v>
      </c>
      <c r="H13" s="27" t="s">
        <v>28</v>
      </c>
      <c r="I13" s="40">
        <v>79</v>
      </c>
      <c r="J13" s="33">
        <f t="shared" si="0"/>
        <v>79</v>
      </c>
      <c r="K13" s="41">
        <f t="shared" si="1"/>
        <v>79</v>
      </c>
      <c r="L13" s="44" t="s">
        <v>20</v>
      </c>
      <c r="M13" s="43"/>
      <c r="XET13" s="46"/>
      <c r="XEU13" s="46"/>
      <c r="XEV13" s="46"/>
      <c r="XEW13" s="46"/>
    </row>
    <row r="14" s="2" customFormat="1" ht="28" customHeight="1" spans="1:16377">
      <c r="A14" s="28"/>
      <c r="B14" s="25"/>
      <c r="C14" s="32"/>
      <c r="D14" s="32"/>
      <c r="E14" s="26" t="s">
        <v>18</v>
      </c>
      <c r="F14" s="26" t="s">
        <v>18</v>
      </c>
      <c r="G14" s="26" t="s">
        <v>18</v>
      </c>
      <c r="H14" s="27" t="s">
        <v>29</v>
      </c>
      <c r="I14" s="40">
        <v>66.4</v>
      </c>
      <c r="J14" s="33">
        <f t="shared" si="0"/>
        <v>66.4</v>
      </c>
      <c r="K14" s="41">
        <f t="shared" si="1"/>
        <v>66.4</v>
      </c>
      <c r="L14" s="44"/>
      <c r="M14" s="43"/>
      <c r="XET14" s="46"/>
      <c r="XEU14" s="46"/>
      <c r="XEV14" s="46"/>
      <c r="XEW14" s="46"/>
    </row>
    <row r="15" s="2" customFormat="1" ht="28" customHeight="1" spans="1:16377">
      <c r="A15" s="28"/>
      <c r="B15" s="25"/>
      <c r="C15" s="32" t="s">
        <v>30</v>
      </c>
      <c r="D15" s="32">
        <v>1</v>
      </c>
      <c r="E15" s="26" t="s">
        <v>18</v>
      </c>
      <c r="F15" s="26" t="s">
        <v>18</v>
      </c>
      <c r="G15" s="26" t="s">
        <v>18</v>
      </c>
      <c r="H15" s="27"/>
      <c r="I15" s="40"/>
      <c r="J15" s="33">
        <f t="shared" si="0"/>
        <v>0</v>
      </c>
      <c r="K15" s="41">
        <f t="shared" si="1"/>
        <v>0</v>
      </c>
      <c r="L15" s="44"/>
      <c r="M15" s="43"/>
      <c r="XET15" s="46"/>
      <c r="XEU15" s="46"/>
      <c r="XEV15" s="46"/>
      <c r="XEW15" s="46"/>
    </row>
    <row r="16" s="2" customFormat="1" ht="28" customHeight="1" spans="1:16377">
      <c r="A16" s="28"/>
      <c r="B16" s="25"/>
      <c r="C16" s="32"/>
      <c r="D16" s="32"/>
      <c r="E16" s="26" t="s">
        <v>18</v>
      </c>
      <c r="F16" s="26" t="s">
        <v>18</v>
      </c>
      <c r="G16" s="26" t="s">
        <v>18</v>
      </c>
      <c r="H16" s="27" t="s">
        <v>31</v>
      </c>
      <c r="I16" s="40">
        <v>81</v>
      </c>
      <c r="J16" s="33">
        <f t="shared" si="0"/>
        <v>81</v>
      </c>
      <c r="K16" s="41">
        <f t="shared" si="1"/>
        <v>81</v>
      </c>
      <c r="L16" s="25" t="s">
        <v>20</v>
      </c>
      <c r="M16" s="43"/>
      <c r="XET16" s="46"/>
      <c r="XEU16" s="46"/>
      <c r="XEV16" s="46"/>
      <c r="XEW16" s="46"/>
    </row>
    <row r="17" s="2" customFormat="1" ht="28" customHeight="1" spans="1:16377">
      <c r="A17" s="28"/>
      <c r="B17" s="25"/>
      <c r="C17" s="32" t="s">
        <v>32</v>
      </c>
      <c r="D17" s="32">
        <v>1</v>
      </c>
      <c r="E17" s="26" t="s">
        <v>18</v>
      </c>
      <c r="F17" s="26" t="s">
        <v>18</v>
      </c>
      <c r="G17" s="26" t="s">
        <v>18</v>
      </c>
      <c r="H17" s="27" t="s">
        <v>33</v>
      </c>
      <c r="I17" s="40">
        <v>80.2</v>
      </c>
      <c r="J17" s="33">
        <f t="shared" si="0"/>
        <v>80.2</v>
      </c>
      <c r="K17" s="41">
        <f t="shared" si="1"/>
        <v>80.2</v>
      </c>
      <c r="L17" s="25" t="s">
        <v>20</v>
      </c>
      <c r="M17" s="43"/>
      <c r="XET17" s="46"/>
      <c r="XEU17" s="46"/>
      <c r="XEV17" s="46"/>
      <c r="XEW17" s="46"/>
    </row>
    <row r="18" s="2" customFormat="1" ht="28" customHeight="1" spans="1:16377">
      <c r="A18" s="28"/>
      <c r="B18" s="25"/>
      <c r="C18" s="32" t="s">
        <v>34</v>
      </c>
      <c r="D18" s="32">
        <v>1</v>
      </c>
      <c r="E18" s="26" t="s">
        <v>18</v>
      </c>
      <c r="F18" s="26" t="s">
        <v>18</v>
      </c>
      <c r="G18" s="26" t="s">
        <v>18</v>
      </c>
      <c r="H18" s="27" t="s">
        <v>35</v>
      </c>
      <c r="I18" s="40">
        <v>83.6</v>
      </c>
      <c r="J18" s="33">
        <f t="shared" si="0"/>
        <v>83.6</v>
      </c>
      <c r="K18" s="41">
        <f t="shared" si="1"/>
        <v>83.6</v>
      </c>
      <c r="L18" s="25"/>
      <c r="M18" s="43"/>
      <c r="XET18" s="46"/>
      <c r="XEU18" s="46"/>
      <c r="XEV18" s="46"/>
      <c r="XEW18" s="46"/>
    </row>
    <row r="19" s="2" customFormat="1" ht="28" customHeight="1" spans="1:16377">
      <c r="A19" s="28"/>
      <c r="B19" s="25"/>
      <c r="C19" s="32"/>
      <c r="D19" s="32"/>
      <c r="E19" s="26" t="s">
        <v>18</v>
      </c>
      <c r="F19" s="26" t="s">
        <v>18</v>
      </c>
      <c r="G19" s="26" t="s">
        <v>18</v>
      </c>
      <c r="H19" s="27" t="s">
        <v>36</v>
      </c>
      <c r="I19" s="40">
        <v>85.6</v>
      </c>
      <c r="J19" s="33">
        <f t="shared" si="0"/>
        <v>85.6</v>
      </c>
      <c r="K19" s="41">
        <f t="shared" si="1"/>
        <v>85.6</v>
      </c>
      <c r="L19" s="25" t="s">
        <v>20</v>
      </c>
      <c r="M19" s="43"/>
      <c r="XET19" s="46"/>
      <c r="XEU19" s="46"/>
      <c r="XEV19" s="46"/>
      <c r="XEW19" s="46"/>
    </row>
    <row r="20" s="2" customFormat="1" ht="28" customHeight="1" spans="1:16377">
      <c r="A20" s="28"/>
      <c r="B20" s="25"/>
      <c r="C20" s="32" t="s">
        <v>37</v>
      </c>
      <c r="D20" s="32">
        <v>1</v>
      </c>
      <c r="E20" s="26" t="s">
        <v>18</v>
      </c>
      <c r="F20" s="26" t="s">
        <v>18</v>
      </c>
      <c r="G20" s="26" t="s">
        <v>18</v>
      </c>
      <c r="H20" s="27"/>
      <c r="I20" s="40"/>
      <c r="J20" s="33">
        <f t="shared" si="0"/>
        <v>0</v>
      </c>
      <c r="K20" s="41">
        <f t="shared" si="1"/>
        <v>0</v>
      </c>
      <c r="L20" s="25"/>
      <c r="M20" s="43"/>
      <c r="XET20" s="46"/>
      <c r="XEU20" s="46"/>
      <c r="XEV20" s="46"/>
      <c r="XEW20" s="46"/>
    </row>
    <row r="21" s="2" customFormat="1" ht="28" customHeight="1" spans="1:16377">
      <c r="A21" s="28"/>
      <c r="B21" s="25"/>
      <c r="C21" s="32"/>
      <c r="D21" s="32"/>
      <c r="E21" s="26" t="s">
        <v>18</v>
      </c>
      <c r="F21" s="26" t="s">
        <v>18</v>
      </c>
      <c r="G21" s="26" t="s">
        <v>18</v>
      </c>
      <c r="H21" s="27" t="s">
        <v>38</v>
      </c>
      <c r="I21" s="40">
        <v>79.6</v>
      </c>
      <c r="J21" s="33">
        <f t="shared" si="0"/>
        <v>79.6</v>
      </c>
      <c r="K21" s="41">
        <f t="shared" si="1"/>
        <v>79.6</v>
      </c>
      <c r="L21" s="25" t="s">
        <v>20</v>
      </c>
      <c r="M21" s="43"/>
      <c r="XET21" s="46"/>
      <c r="XEU21" s="46"/>
      <c r="XEV21" s="46"/>
      <c r="XEW21" s="46"/>
    </row>
    <row r="22" s="2" customFormat="1" ht="28" customHeight="1" spans="1:16377">
      <c r="A22" s="28"/>
      <c r="B22" s="25"/>
      <c r="C22" s="32" t="s">
        <v>39</v>
      </c>
      <c r="D22" s="32">
        <v>1</v>
      </c>
      <c r="E22" s="26" t="s">
        <v>18</v>
      </c>
      <c r="F22" s="26" t="s">
        <v>18</v>
      </c>
      <c r="G22" s="26" t="s">
        <v>18</v>
      </c>
      <c r="H22" s="27" t="s">
        <v>40</v>
      </c>
      <c r="I22" s="40">
        <v>76</v>
      </c>
      <c r="J22" s="33">
        <f t="shared" si="0"/>
        <v>76</v>
      </c>
      <c r="K22" s="41">
        <f t="shared" si="1"/>
        <v>76</v>
      </c>
      <c r="L22" s="25"/>
      <c r="M22" s="43"/>
      <c r="XET22" s="46"/>
      <c r="XEU22" s="46"/>
      <c r="XEV22" s="46"/>
      <c r="XEW22" s="46"/>
    </row>
    <row r="23" s="2" customFormat="1" ht="28" customHeight="1" spans="1:16377">
      <c r="A23" s="28"/>
      <c r="B23" s="25"/>
      <c r="C23" s="32"/>
      <c r="D23" s="32"/>
      <c r="E23" s="26" t="s">
        <v>18</v>
      </c>
      <c r="F23" s="26" t="s">
        <v>18</v>
      </c>
      <c r="G23" s="26" t="s">
        <v>18</v>
      </c>
      <c r="H23" s="27" t="s">
        <v>41</v>
      </c>
      <c r="I23" s="40">
        <v>79.6</v>
      </c>
      <c r="J23" s="33">
        <f t="shared" si="0"/>
        <v>79.6</v>
      </c>
      <c r="K23" s="41">
        <f t="shared" si="1"/>
        <v>79.6</v>
      </c>
      <c r="L23" s="25" t="s">
        <v>20</v>
      </c>
      <c r="M23" s="43"/>
      <c r="XET23" s="46"/>
      <c r="XEU23" s="46"/>
      <c r="XEV23" s="46"/>
      <c r="XEW23" s="46"/>
    </row>
    <row r="24" s="2" customFormat="1" ht="28" customHeight="1" spans="1:16377">
      <c r="A24" s="28"/>
      <c r="B24" s="25"/>
      <c r="C24" s="32"/>
      <c r="D24" s="32"/>
      <c r="E24" s="26" t="s">
        <v>18</v>
      </c>
      <c r="F24" s="26" t="s">
        <v>18</v>
      </c>
      <c r="G24" s="26" t="s">
        <v>18</v>
      </c>
      <c r="H24" s="27" t="s">
        <v>42</v>
      </c>
      <c r="I24" s="40">
        <v>71.2</v>
      </c>
      <c r="J24" s="33">
        <f t="shared" si="0"/>
        <v>71.2</v>
      </c>
      <c r="K24" s="41">
        <f t="shared" si="1"/>
        <v>71.2</v>
      </c>
      <c r="L24" s="25"/>
      <c r="M24" s="43"/>
      <c r="XET24" s="46"/>
      <c r="XEU24" s="46"/>
      <c r="XEV24" s="46"/>
      <c r="XEW24" s="46"/>
    </row>
    <row r="25" s="2" customFormat="1" ht="28" customHeight="1" spans="1:16377">
      <c r="A25" s="28"/>
      <c r="B25" s="25"/>
      <c r="C25" s="32"/>
      <c r="D25" s="32"/>
      <c r="E25" s="26" t="s">
        <v>18</v>
      </c>
      <c r="F25" s="26" t="s">
        <v>18</v>
      </c>
      <c r="G25" s="26" t="s">
        <v>18</v>
      </c>
      <c r="H25" s="27"/>
      <c r="I25" s="40"/>
      <c r="J25" s="33">
        <f t="shared" si="0"/>
        <v>0</v>
      </c>
      <c r="K25" s="41">
        <f t="shared" si="1"/>
        <v>0</v>
      </c>
      <c r="L25" s="25"/>
      <c r="M25" s="43"/>
      <c r="XET25" s="46"/>
      <c r="XEU25" s="46"/>
      <c r="XEV25" s="46"/>
      <c r="XEW25" s="46"/>
    </row>
    <row r="26" s="2" customFormat="1" ht="28" customHeight="1" spans="1:16377">
      <c r="A26" s="28"/>
      <c r="B26" s="25"/>
      <c r="C26" s="32"/>
      <c r="D26" s="32"/>
      <c r="E26" s="26" t="s">
        <v>18</v>
      </c>
      <c r="F26" s="26" t="s">
        <v>18</v>
      </c>
      <c r="G26" s="26" t="s">
        <v>18</v>
      </c>
      <c r="H26" s="27"/>
      <c r="I26" s="40"/>
      <c r="J26" s="33">
        <f t="shared" si="0"/>
        <v>0</v>
      </c>
      <c r="K26" s="41">
        <f t="shared" si="1"/>
        <v>0</v>
      </c>
      <c r="L26" s="25"/>
      <c r="M26" s="43"/>
      <c r="XET26" s="46"/>
      <c r="XEU26" s="46"/>
      <c r="XEV26" s="46"/>
      <c r="XEW26" s="46"/>
    </row>
    <row r="27" s="2" customFormat="1" ht="28" customHeight="1" spans="1:16377">
      <c r="A27" s="29"/>
      <c r="B27" s="25"/>
      <c r="C27" s="32" t="s">
        <v>43</v>
      </c>
      <c r="D27" s="32">
        <v>1</v>
      </c>
      <c r="E27" s="26" t="s">
        <v>18</v>
      </c>
      <c r="F27" s="26" t="s">
        <v>18</v>
      </c>
      <c r="G27" s="26" t="s">
        <v>18</v>
      </c>
      <c r="H27" s="27" t="s">
        <v>44</v>
      </c>
      <c r="I27" s="40">
        <v>77</v>
      </c>
      <c r="J27" s="33">
        <f t="shared" si="0"/>
        <v>77</v>
      </c>
      <c r="K27" s="41">
        <f t="shared" si="1"/>
        <v>77</v>
      </c>
      <c r="L27" s="25" t="s">
        <v>20</v>
      </c>
      <c r="M27" s="43"/>
      <c r="XET27" s="46"/>
      <c r="XEU27" s="46"/>
      <c r="XEV27" s="46"/>
      <c r="XEW27" s="46"/>
    </row>
    <row r="28" s="1" customFormat="1" ht="48" customHeight="1" spans="1:13">
      <c r="A28" s="9" t="s">
        <v>45</v>
      </c>
      <c r="B28" s="9"/>
      <c r="C28" s="9"/>
      <c r="D28" s="9"/>
      <c r="E28" s="10"/>
      <c r="F28" s="11"/>
      <c r="G28" s="12"/>
      <c r="H28" s="10"/>
      <c r="I28" s="10"/>
      <c r="J28" s="12"/>
      <c r="K28" s="12"/>
      <c r="L28" s="35"/>
      <c r="M28" s="4"/>
    </row>
    <row r="29" s="1" customFormat="1" ht="58" customHeight="1" spans="1:13">
      <c r="A29" s="13" t="s">
        <v>1</v>
      </c>
      <c r="B29" s="14"/>
      <c r="C29" s="14"/>
      <c r="D29" s="14"/>
      <c r="E29" s="15"/>
      <c r="F29" s="15"/>
      <c r="G29" s="16"/>
      <c r="H29" s="15"/>
      <c r="I29" s="15"/>
      <c r="J29" s="36"/>
      <c r="K29" s="36"/>
      <c r="L29" s="14"/>
      <c r="M29" s="4"/>
    </row>
    <row r="30" s="1" customFormat="1" ht="33" customHeight="1" spans="1:13">
      <c r="A30" s="17" t="s">
        <v>2</v>
      </c>
      <c r="B30" s="17" t="s">
        <v>3</v>
      </c>
      <c r="C30" s="17" t="s">
        <v>4</v>
      </c>
      <c r="D30" s="18" t="s">
        <v>5</v>
      </c>
      <c r="E30" s="19" t="s">
        <v>6</v>
      </c>
      <c r="F30" s="20"/>
      <c r="G30" s="21"/>
      <c r="H30" s="19" t="s">
        <v>7</v>
      </c>
      <c r="I30" s="19"/>
      <c r="J30" s="21"/>
      <c r="K30" s="37" t="s">
        <v>8</v>
      </c>
      <c r="L30" s="38" t="s">
        <v>9</v>
      </c>
      <c r="M30" s="4"/>
    </row>
    <row r="31" s="1" customFormat="1" ht="33" customHeight="1" spans="1:13">
      <c r="A31" s="17"/>
      <c r="B31" s="17"/>
      <c r="C31" s="17"/>
      <c r="D31" s="22"/>
      <c r="E31" s="19" t="s">
        <v>10</v>
      </c>
      <c r="F31" s="20" t="s">
        <v>11</v>
      </c>
      <c r="G31" s="21" t="s">
        <v>12</v>
      </c>
      <c r="H31" s="23" t="s">
        <v>13</v>
      </c>
      <c r="I31" s="19" t="s">
        <v>11</v>
      </c>
      <c r="J31" s="21" t="s">
        <v>14</v>
      </c>
      <c r="K31" s="39"/>
      <c r="L31" s="23"/>
      <c r="M31" s="4"/>
    </row>
    <row r="32" ht="26" customHeight="1" spans="1:12">
      <c r="A32" s="24" t="s">
        <v>15</v>
      </c>
      <c r="B32" s="24" t="s">
        <v>46</v>
      </c>
      <c r="C32" s="24" t="s">
        <v>47</v>
      </c>
      <c r="D32" s="24">
        <v>1</v>
      </c>
      <c r="E32" s="26" t="s">
        <v>48</v>
      </c>
      <c r="F32" s="26">
        <v>65.6</v>
      </c>
      <c r="G32" s="33">
        <f t="shared" ref="G32:G41" si="2">F32*0.5</f>
        <v>32.8</v>
      </c>
      <c r="H32" s="27" t="s">
        <v>49</v>
      </c>
      <c r="I32" s="40">
        <v>72.6</v>
      </c>
      <c r="J32" s="33">
        <f t="shared" ref="J32:J41" si="3">I32*0.5</f>
        <v>36.3</v>
      </c>
      <c r="K32" s="41">
        <f t="shared" ref="K32:K41" si="4">G32+J32</f>
        <v>69.1</v>
      </c>
      <c r="L32" s="25" t="s">
        <v>20</v>
      </c>
    </row>
    <row r="33" ht="26" customHeight="1" spans="1:12">
      <c r="A33" s="28"/>
      <c r="B33" s="34"/>
      <c r="C33" s="28"/>
      <c r="D33" s="28"/>
      <c r="E33" s="26" t="s">
        <v>50</v>
      </c>
      <c r="F33" s="26">
        <v>53.1</v>
      </c>
      <c r="G33" s="33">
        <f t="shared" si="2"/>
        <v>26.55</v>
      </c>
      <c r="H33" s="27" t="s">
        <v>51</v>
      </c>
      <c r="I33" s="40">
        <v>81.8</v>
      </c>
      <c r="J33" s="33">
        <f t="shared" si="3"/>
        <v>40.9</v>
      </c>
      <c r="K33" s="41">
        <f t="shared" si="4"/>
        <v>67.45</v>
      </c>
      <c r="L33" s="25"/>
    </row>
    <row r="34" ht="26" customHeight="1" spans="1:12">
      <c r="A34" s="28"/>
      <c r="B34" s="34"/>
      <c r="C34" s="28"/>
      <c r="D34" s="28"/>
      <c r="E34" s="26" t="s">
        <v>52</v>
      </c>
      <c r="F34" s="26">
        <v>52.2</v>
      </c>
      <c r="G34" s="33">
        <f t="shared" si="2"/>
        <v>26.1</v>
      </c>
      <c r="H34" s="27" t="s">
        <v>53</v>
      </c>
      <c r="I34" s="40">
        <v>67.8</v>
      </c>
      <c r="J34" s="33">
        <f t="shared" si="3"/>
        <v>33.9</v>
      </c>
      <c r="K34" s="41">
        <f t="shared" si="4"/>
        <v>60</v>
      </c>
      <c r="L34" s="25"/>
    </row>
    <row r="35" ht="26" customHeight="1" spans="1:12">
      <c r="A35" s="28"/>
      <c r="B35" s="34"/>
      <c r="C35" s="28"/>
      <c r="D35" s="28"/>
      <c r="E35" s="26" t="s">
        <v>54</v>
      </c>
      <c r="F35" s="26">
        <v>51.3</v>
      </c>
      <c r="G35" s="33">
        <f t="shared" si="2"/>
        <v>25.65</v>
      </c>
      <c r="H35" s="27"/>
      <c r="I35" s="40"/>
      <c r="J35" s="33">
        <f t="shared" si="3"/>
        <v>0</v>
      </c>
      <c r="K35" s="41">
        <f t="shared" si="4"/>
        <v>25.65</v>
      </c>
      <c r="L35" s="25"/>
    </row>
    <row r="36" ht="26" customHeight="1" spans="1:12">
      <c r="A36" s="28"/>
      <c r="B36" s="31"/>
      <c r="C36" s="29"/>
      <c r="D36" s="29"/>
      <c r="E36" s="26" t="s">
        <v>55</v>
      </c>
      <c r="F36" s="26">
        <v>50.7</v>
      </c>
      <c r="G36" s="33">
        <f t="shared" si="2"/>
        <v>25.35</v>
      </c>
      <c r="H36" s="27"/>
      <c r="I36" s="40"/>
      <c r="J36" s="33">
        <f t="shared" si="3"/>
        <v>0</v>
      </c>
      <c r="K36" s="41">
        <f t="shared" si="4"/>
        <v>25.35</v>
      </c>
      <c r="L36" s="25"/>
    </row>
    <row r="37" ht="26" customHeight="1" spans="1:12">
      <c r="A37" s="28"/>
      <c r="B37" s="24" t="s">
        <v>16</v>
      </c>
      <c r="C37" s="24" t="s">
        <v>56</v>
      </c>
      <c r="D37" s="24">
        <v>1</v>
      </c>
      <c r="E37" s="26" t="s">
        <v>57</v>
      </c>
      <c r="F37" s="26">
        <v>64.4</v>
      </c>
      <c r="G37" s="33">
        <f t="shared" si="2"/>
        <v>32.2</v>
      </c>
      <c r="H37" s="27"/>
      <c r="I37" s="40"/>
      <c r="J37" s="33">
        <f t="shared" si="3"/>
        <v>0</v>
      </c>
      <c r="K37" s="41">
        <f t="shared" si="4"/>
        <v>32.2</v>
      </c>
      <c r="L37" s="25"/>
    </row>
    <row r="38" ht="26" customHeight="1" spans="1:12">
      <c r="A38" s="28"/>
      <c r="B38" s="34"/>
      <c r="C38" s="28"/>
      <c r="D38" s="28"/>
      <c r="E38" s="26" t="s">
        <v>58</v>
      </c>
      <c r="F38" s="26">
        <v>62.8</v>
      </c>
      <c r="G38" s="33">
        <f t="shared" si="2"/>
        <v>31.4</v>
      </c>
      <c r="H38" s="27" t="s">
        <v>59</v>
      </c>
      <c r="I38" s="40">
        <v>77.4</v>
      </c>
      <c r="J38" s="33">
        <f t="shared" si="3"/>
        <v>38.7</v>
      </c>
      <c r="K38" s="41">
        <f t="shared" si="4"/>
        <v>70.1</v>
      </c>
      <c r="L38" s="25" t="s">
        <v>20</v>
      </c>
    </row>
    <row r="39" ht="26" customHeight="1" spans="1:12">
      <c r="A39" s="28"/>
      <c r="B39" s="34"/>
      <c r="C39" s="28"/>
      <c r="D39" s="28"/>
      <c r="E39" s="26" t="s">
        <v>60</v>
      </c>
      <c r="F39" s="26">
        <v>62.7</v>
      </c>
      <c r="G39" s="33">
        <f t="shared" si="2"/>
        <v>31.35</v>
      </c>
      <c r="H39" s="27"/>
      <c r="I39" s="40"/>
      <c r="J39" s="33">
        <f t="shared" si="3"/>
        <v>0</v>
      </c>
      <c r="K39" s="41">
        <f t="shared" si="4"/>
        <v>31.35</v>
      </c>
      <c r="L39" s="25"/>
    </row>
    <row r="40" ht="26" customHeight="1" spans="1:12">
      <c r="A40" s="28"/>
      <c r="B40" s="34"/>
      <c r="C40" s="28"/>
      <c r="D40" s="28"/>
      <c r="E40" s="26" t="s">
        <v>61</v>
      </c>
      <c r="F40" s="26">
        <v>61</v>
      </c>
      <c r="G40" s="33">
        <f t="shared" si="2"/>
        <v>30.5</v>
      </c>
      <c r="H40" s="27" t="s">
        <v>62</v>
      </c>
      <c r="I40" s="40">
        <v>74.4</v>
      </c>
      <c r="J40" s="33">
        <f t="shared" si="3"/>
        <v>37.2</v>
      </c>
      <c r="K40" s="41">
        <f t="shared" si="4"/>
        <v>67.7</v>
      </c>
      <c r="L40" s="25"/>
    </row>
    <row r="41" ht="26" customHeight="1" spans="1:12">
      <c r="A41" s="28"/>
      <c r="B41" s="31"/>
      <c r="C41" s="29"/>
      <c r="D41" s="29"/>
      <c r="E41" s="26" t="s">
        <v>63</v>
      </c>
      <c r="F41" s="26">
        <v>60.8</v>
      </c>
      <c r="G41" s="33">
        <f t="shared" si="2"/>
        <v>30.4</v>
      </c>
      <c r="H41" s="27" t="s">
        <v>64</v>
      </c>
      <c r="I41" s="40">
        <v>75.8</v>
      </c>
      <c r="J41" s="33">
        <f t="shared" si="3"/>
        <v>37.9</v>
      </c>
      <c r="K41" s="41">
        <f t="shared" si="4"/>
        <v>68.3</v>
      </c>
      <c r="L41" s="25"/>
    </row>
    <row r="42" ht="39" customHeight="1" spans="1:12">
      <c r="A42" s="28"/>
      <c r="B42" s="24" t="s">
        <v>46</v>
      </c>
      <c r="C42" s="32" t="s">
        <v>65</v>
      </c>
      <c r="D42" s="32">
        <v>1</v>
      </c>
      <c r="E42" s="26" t="s">
        <v>18</v>
      </c>
      <c r="F42" s="26" t="s">
        <v>18</v>
      </c>
      <c r="G42" s="26" t="s">
        <v>18</v>
      </c>
      <c r="H42" s="27"/>
      <c r="I42" s="40"/>
      <c r="J42" s="33">
        <f t="shared" ref="J42:J54" si="5">I42</f>
        <v>0</v>
      </c>
      <c r="K42" s="41">
        <f t="shared" ref="K42:K54" si="6">J42</f>
        <v>0</v>
      </c>
      <c r="L42" s="25"/>
    </row>
    <row r="43" ht="26" customHeight="1" spans="1:12">
      <c r="A43" s="28"/>
      <c r="B43" s="34"/>
      <c r="C43" s="24" t="s">
        <v>66</v>
      </c>
      <c r="D43" s="24">
        <v>1</v>
      </c>
      <c r="E43" s="26" t="s">
        <v>18</v>
      </c>
      <c r="F43" s="26" t="s">
        <v>18</v>
      </c>
      <c r="G43" s="26" t="s">
        <v>18</v>
      </c>
      <c r="H43" s="27" t="s">
        <v>67</v>
      </c>
      <c r="I43" s="40">
        <v>79</v>
      </c>
      <c r="J43" s="33">
        <f t="shared" si="5"/>
        <v>79</v>
      </c>
      <c r="K43" s="41">
        <f t="shared" si="6"/>
        <v>79</v>
      </c>
      <c r="L43" s="25" t="s">
        <v>20</v>
      </c>
    </row>
    <row r="44" ht="26" customHeight="1" spans="1:12">
      <c r="A44" s="28"/>
      <c r="B44" s="34"/>
      <c r="C44" s="28"/>
      <c r="D44" s="28"/>
      <c r="E44" s="26" t="s">
        <v>18</v>
      </c>
      <c r="F44" s="26" t="s">
        <v>18</v>
      </c>
      <c r="G44" s="26" t="s">
        <v>18</v>
      </c>
      <c r="H44" s="27"/>
      <c r="I44" s="40"/>
      <c r="J44" s="33">
        <f t="shared" si="5"/>
        <v>0</v>
      </c>
      <c r="K44" s="41">
        <f t="shared" si="6"/>
        <v>0</v>
      </c>
      <c r="L44" s="25"/>
    </row>
    <row r="45" ht="26" customHeight="1" spans="1:12">
      <c r="A45" s="28"/>
      <c r="B45" s="34"/>
      <c r="C45" s="28"/>
      <c r="D45" s="28"/>
      <c r="E45" s="26" t="s">
        <v>18</v>
      </c>
      <c r="F45" s="26" t="s">
        <v>18</v>
      </c>
      <c r="G45" s="26" t="s">
        <v>18</v>
      </c>
      <c r="H45" s="27" t="s">
        <v>68</v>
      </c>
      <c r="I45" s="40">
        <v>72.2</v>
      </c>
      <c r="J45" s="33">
        <f t="shared" si="5"/>
        <v>72.2</v>
      </c>
      <c r="K45" s="41">
        <f t="shared" si="6"/>
        <v>72.2</v>
      </c>
      <c r="L45" s="25"/>
    </row>
    <row r="46" ht="26" customHeight="1" spans="1:12">
      <c r="A46" s="28"/>
      <c r="B46" s="34"/>
      <c r="C46" s="28"/>
      <c r="D46" s="28"/>
      <c r="E46" s="26" t="s">
        <v>18</v>
      </c>
      <c r="F46" s="26" t="s">
        <v>18</v>
      </c>
      <c r="G46" s="26" t="s">
        <v>18</v>
      </c>
      <c r="H46" s="27"/>
      <c r="I46" s="40"/>
      <c r="J46" s="33">
        <f t="shared" si="5"/>
        <v>0</v>
      </c>
      <c r="K46" s="41">
        <f t="shared" si="6"/>
        <v>0</v>
      </c>
      <c r="L46" s="25"/>
    </row>
    <row r="47" ht="26" customHeight="1" spans="1:12">
      <c r="A47" s="28"/>
      <c r="B47" s="34"/>
      <c r="C47" s="28"/>
      <c r="D47" s="28"/>
      <c r="E47" s="26" t="s">
        <v>18</v>
      </c>
      <c r="F47" s="26" t="s">
        <v>18</v>
      </c>
      <c r="G47" s="26" t="s">
        <v>18</v>
      </c>
      <c r="H47" s="27" t="s">
        <v>69</v>
      </c>
      <c r="I47" s="40">
        <v>72.2</v>
      </c>
      <c r="J47" s="33">
        <f t="shared" si="5"/>
        <v>72.2</v>
      </c>
      <c r="K47" s="41">
        <f t="shared" si="6"/>
        <v>72.2</v>
      </c>
      <c r="L47" s="25"/>
    </row>
    <row r="48" ht="26" customHeight="1" spans="1:12">
      <c r="A48" s="28"/>
      <c r="B48" s="31"/>
      <c r="C48" s="29"/>
      <c r="D48" s="29"/>
      <c r="E48" s="26" t="s">
        <v>18</v>
      </c>
      <c r="F48" s="26" t="s">
        <v>18</v>
      </c>
      <c r="G48" s="26" t="s">
        <v>18</v>
      </c>
      <c r="H48" s="27" t="s">
        <v>70</v>
      </c>
      <c r="I48" s="40">
        <v>73.4</v>
      </c>
      <c r="J48" s="33">
        <f t="shared" si="5"/>
        <v>73.4</v>
      </c>
      <c r="K48" s="41">
        <f t="shared" si="6"/>
        <v>73.4</v>
      </c>
      <c r="L48" s="25"/>
    </row>
    <row r="49" ht="26" customHeight="1" spans="1:12">
      <c r="A49" s="28"/>
      <c r="B49" s="32" t="s">
        <v>71</v>
      </c>
      <c r="C49" s="32" t="s">
        <v>72</v>
      </c>
      <c r="D49" s="32">
        <v>1</v>
      </c>
      <c r="E49" s="26" t="s">
        <v>18</v>
      </c>
      <c r="F49" s="26" t="s">
        <v>18</v>
      </c>
      <c r="G49" s="26" t="s">
        <v>18</v>
      </c>
      <c r="H49" s="27"/>
      <c r="I49" s="40"/>
      <c r="J49" s="33">
        <f t="shared" si="5"/>
        <v>0</v>
      </c>
      <c r="K49" s="41">
        <f t="shared" si="6"/>
        <v>0</v>
      </c>
      <c r="L49" s="25"/>
    </row>
    <row r="50" ht="26" customHeight="1" spans="1:12">
      <c r="A50" s="28"/>
      <c r="B50" s="24" t="s">
        <v>16</v>
      </c>
      <c r="C50" s="32" t="s">
        <v>73</v>
      </c>
      <c r="D50" s="32">
        <v>1</v>
      </c>
      <c r="E50" s="26" t="s">
        <v>18</v>
      </c>
      <c r="F50" s="26" t="s">
        <v>18</v>
      </c>
      <c r="G50" s="26" t="s">
        <v>18</v>
      </c>
      <c r="H50" s="27"/>
      <c r="I50" s="40"/>
      <c r="J50" s="33">
        <f t="shared" si="5"/>
        <v>0</v>
      </c>
      <c r="K50" s="41">
        <f t="shared" si="6"/>
        <v>0</v>
      </c>
      <c r="L50" s="25"/>
    </row>
    <row r="51" ht="26" customHeight="1" spans="1:12">
      <c r="A51" s="28"/>
      <c r="B51" s="25" t="s">
        <v>16</v>
      </c>
      <c r="C51" s="32" t="s">
        <v>74</v>
      </c>
      <c r="D51" s="32">
        <v>1</v>
      </c>
      <c r="E51" s="26" t="s">
        <v>18</v>
      </c>
      <c r="F51" s="26" t="s">
        <v>18</v>
      </c>
      <c r="G51" s="26" t="s">
        <v>18</v>
      </c>
      <c r="H51" s="27" t="s">
        <v>75</v>
      </c>
      <c r="I51" s="40">
        <v>76.4</v>
      </c>
      <c r="J51" s="33">
        <f t="shared" si="5"/>
        <v>76.4</v>
      </c>
      <c r="K51" s="41">
        <f t="shared" si="6"/>
        <v>76.4</v>
      </c>
      <c r="L51" s="25" t="s">
        <v>20</v>
      </c>
    </row>
    <row r="52" ht="26" customHeight="1" spans="1:12">
      <c r="A52" s="28"/>
      <c r="B52" s="25"/>
      <c r="C52" s="32"/>
      <c r="D52" s="32"/>
      <c r="E52" s="26" t="s">
        <v>18</v>
      </c>
      <c r="F52" s="26" t="s">
        <v>18</v>
      </c>
      <c r="G52" s="26" t="s">
        <v>18</v>
      </c>
      <c r="H52" s="27"/>
      <c r="I52" s="40"/>
      <c r="J52" s="33">
        <f t="shared" si="5"/>
        <v>0</v>
      </c>
      <c r="K52" s="41">
        <f t="shared" si="6"/>
        <v>0</v>
      </c>
      <c r="L52" s="25"/>
    </row>
    <row r="53" ht="26" customHeight="1" spans="1:12">
      <c r="A53" s="28"/>
      <c r="B53" s="25"/>
      <c r="C53" s="32" t="s">
        <v>76</v>
      </c>
      <c r="D53" s="32">
        <v>1</v>
      </c>
      <c r="E53" s="26" t="s">
        <v>18</v>
      </c>
      <c r="F53" s="26" t="s">
        <v>18</v>
      </c>
      <c r="G53" s="26" t="s">
        <v>18</v>
      </c>
      <c r="H53" s="27"/>
      <c r="I53" s="40"/>
      <c r="J53" s="33">
        <f t="shared" si="5"/>
        <v>0</v>
      </c>
      <c r="K53" s="41">
        <f t="shared" si="6"/>
        <v>0</v>
      </c>
      <c r="L53" s="25"/>
    </row>
    <row r="54" ht="26" customHeight="1" spans="1:12">
      <c r="A54" s="28"/>
      <c r="B54" s="25"/>
      <c r="C54" s="32"/>
      <c r="D54" s="32"/>
      <c r="E54" s="26" t="s">
        <v>18</v>
      </c>
      <c r="F54" s="26" t="s">
        <v>18</v>
      </c>
      <c r="G54" s="26" t="s">
        <v>18</v>
      </c>
      <c r="H54" s="27" t="s">
        <v>77</v>
      </c>
      <c r="I54" s="40">
        <v>72.6</v>
      </c>
      <c r="J54" s="33">
        <f t="shared" si="5"/>
        <v>72.6</v>
      </c>
      <c r="K54" s="41">
        <f t="shared" si="6"/>
        <v>72.6</v>
      </c>
      <c r="L54" s="25" t="s">
        <v>20</v>
      </c>
    </row>
  </sheetData>
  <autoFilter ref="A3:XFD54">
    <extLst/>
  </autoFilter>
  <mergeCells count="56">
    <mergeCell ref="A1:L1"/>
    <mergeCell ref="A2:L2"/>
    <mergeCell ref="E3:G3"/>
    <mergeCell ref="H3:J3"/>
    <mergeCell ref="A28:L28"/>
    <mergeCell ref="A29:L29"/>
    <mergeCell ref="E30:G30"/>
    <mergeCell ref="H30:J30"/>
    <mergeCell ref="A3:A4"/>
    <mergeCell ref="A5:A27"/>
    <mergeCell ref="A30:A31"/>
    <mergeCell ref="A32:A54"/>
    <mergeCell ref="B3:B4"/>
    <mergeCell ref="B5:B8"/>
    <mergeCell ref="B9:B10"/>
    <mergeCell ref="B11:B12"/>
    <mergeCell ref="B13:B27"/>
    <mergeCell ref="B30:B31"/>
    <mergeCell ref="B32:B36"/>
    <mergeCell ref="B37:B41"/>
    <mergeCell ref="B42:B48"/>
    <mergeCell ref="B51:B54"/>
    <mergeCell ref="C3:C4"/>
    <mergeCell ref="C5:C8"/>
    <mergeCell ref="C9:C10"/>
    <mergeCell ref="C11:C12"/>
    <mergeCell ref="C13:C14"/>
    <mergeCell ref="C15:C16"/>
    <mergeCell ref="C18:C19"/>
    <mergeCell ref="C20:C21"/>
    <mergeCell ref="C22:C26"/>
    <mergeCell ref="C30:C31"/>
    <mergeCell ref="C32:C36"/>
    <mergeCell ref="C37:C41"/>
    <mergeCell ref="C43:C48"/>
    <mergeCell ref="C51:C52"/>
    <mergeCell ref="C53:C54"/>
    <mergeCell ref="D3:D4"/>
    <mergeCell ref="D5:D8"/>
    <mergeCell ref="D9:D10"/>
    <mergeCell ref="D11:D12"/>
    <mergeCell ref="D13:D14"/>
    <mergeCell ref="D15:D16"/>
    <mergeCell ref="D18:D19"/>
    <mergeCell ref="D20:D21"/>
    <mergeCell ref="D22:D26"/>
    <mergeCell ref="D30:D31"/>
    <mergeCell ref="D32:D36"/>
    <mergeCell ref="D37:D41"/>
    <mergeCell ref="D43:D48"/>
    <mergeCell ref="D51:D52"/>
    <mergeCell ref="D53:D54"/>
    <mergeCell ref="K3:K4"/>
    <mergeCell ref="K30:K31"/>
    <mergeCell ref="L3:L4"/>
    <mergeCell ref="L30:L31"/>
  </mergeCells>
  <pageMargins left="0.904861111111111" right="0.629861111111111" top="0.393055555555556" bottom="0.354166666666667" header="0.275" footer="0.236111111111111"/>
  <pageSetup paperSize="9" scale="63" orientation="landscape" horizontalDpi="600" verticalDpi="150"/>
  <headerFooter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考试考核总成绩汇总表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2023-02-11T04:47:57Z</dcterms:created>
  <dcterms:modified xsi:type="dcterms:W3CDTF">2023-02-11T04:49:27Z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