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1绿化维护费支出" sheetId="2" r:id="rId1"/>
  </sheets>
  <calcPr calcId="144525"/>
</workbook>
</file>

<file path=xl/calcChain.xml><?xml version="1.0" encoding="utf-8"?>
<calcChain xmlns="http://schemas.openxmlformats.org/spreadsheetml/2006/main">
  <c r="I16" i="2"/>
  <c r="I15"/>
  <c r="I14"/>
  <c r="I12"/>
  <c r="G12"/>
  <c r="I11"/>
  <c r="G11"/>
  <c r="I10"/>
  <c r="G10"/>
  <c r="J6"/>
  <c r="H6"/>
  <c r="H3"/>
</calcChain>
</file>

<file path=xl/sharedStrings.xml><?xml version="1.0" encoding="utf-8"?>
<sst xmlns="http://schemas.openxmlformats.org/spreadsheetml/2006/main" count="58" uniqueCount="51">
  <si>
    <t>附件1</t>
  </si>
  <si>
    <t>璧山区2021年度项目支出绩效自评表</t>
  </si>
  <si>
    <t>项目名称</t>
  </si>
  <si>
    <t>绿化维护费支出</t>
  </si>
  <si>
    <t>自评总分</t>
  </si>
  <si>
    <t>等级</t>
  </si>
  <si>
    <t>优</t>
  </si>
  <si>
    <t>实施单位</t>
  </si>
  <si>
    <t>重庆市璧山区园林绿化管理所</t>
  </si>
  <si>
    <t>主管部门</t>
  </si>
  <si>
    <t>重庆市璧山区城市管理局</t>
  </si>
  <si>
    <t>填表人</t>
  </si>
  <si>
    <t>吴春来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</si>
  <si>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</si>
  <si>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</si>
  <si>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</si>
  <si>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</si>
  <si>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</si>
  <si>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</si>
  <si>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</si>
  <si>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</si>
  <si>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</si>
  <si>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</si>
  <si>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</si>
  <si>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2021年全区绿化维护面积为419.44万㎡，城区行道树2.2541万株。加大绿地管护力度，强化绿化带保洁，清理绿地死树、树桩以及落叶、杂草、杂物、垃圾等保证绿化带整洁美观，同时消除安全隐患。开展春季植物修剪，将“分阶段、明主次”，完成城区市街行道树，达到通风透光、强化长势、减少病虫害、调整树形、消除安全隐患，提升绿化维护效果。</t>
  </si>
  <si>
    <t>2021年全区绿化维护面积达到419.44万㎡，城区行道树2.2541万株。加大了绿地管护力度，强化了绿化带保洁，清理了绿地死树、树桩以及落叶、杂草、杂物、垃圾等保证绿化带整洁美观，同时消除了安全隐患。开展了春季植物修剪，将“分阶段、明主次”，完成了城区市街行道树，达到了通风透光、强化长势、减少病虫害、调整了树形、消除了安全隐患，提升了绿化维护效果。达到了公园绿地类一级管护标准，提升了城市市容市貌，改善了环境质量，市民对绿化维护满意度达到了95%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</si>
  <si>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</si>
  <si>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</si>
  <si>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</si>
  <si>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</si>
  <si>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</si>
  <si>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</si>
  <si>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</si>
  <si>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</si>
  <si>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</si>
  <si>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</si>
  <si>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维护绿地面积</t>
  </si>
  <si>
    <t>万平方米</t>
  </si>
  <si>
    <t>=</t>
  </si>
  <si>
    <t>维护行道树</t>
  </si>
  <si>
    <t>万株</t>
  </si>
  <si>
    <t>绿化维护最低标准</t>
  </si>
  <si>
    <t>元/年/平方米</t>
  </si>
  <si>
    <t>≤</t>
  </si>
  <si>
    <t>公园绿地类一级管护达标率</t>
  </si>
  <si>
    <t>%</t>
  </si>
  <si>
    <t>≥</t>
  </si>
  <si>
    <t>提升城市市容市貌</t>
  </si>
  <si>
    <t>改善环境质量</t>
  </si>
  <si>
    <t>市民对绿化维护满意度</t>
  </si>
  <si>
    <t>备注</t>
  </si>
</sst>
</file>

<file path=xl/styles.xml><?xml version="1.0" encoding="utf-8"?>
<styleSheet xmlns="http://schemas.openxmlformats.org/spreadsheetml/2006/main">
  <numFmts count="1">
    <numFmt numFmtId="179" formatCode="0_);[Red]\(0\)"/>
  </numFmts>
  <fonts count="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0" sqref="M10"/>
    </sheetView>
  </sheetViews>
  <sheetFormatPr defaultColWidth="9" defaultRowHeight="13.5"/>
  <cols>
    <col min="1" max="1" width="12.625" customWidth="1"/>
    <col min="2" max="2" width="25.625" customWidth="1"/>
    <col min="3" max="3" width="12.75" customWidth="1"/>
    <col min="4" max="4" width="10.625" style="1" customWidth="1"/>
    <col min="5" max="6" width="11.625" customWidth="1"/>
    <col min="7" max="9" width="10.625" customWidth="1"/>
    <col min="10" max="10" width="14.375" customWidth="1"/>
  </cols>
  <sheetData>
    <row r="1" spans="1:10" ht="20.25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</row>
    <row r="2" spans="1:10" ht="20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ht="26.1" customHeight="1">
      <c r="A3" s="2" t="s">
        <v>2</v>
      </c>
      <c r="B3" s="10" t="s">
        <v>3</v>
      </c>
      <c r="C3" s="11"/>
      <c r="D3" s="11"/>
      <c r="E3" s="11"/>
      <c r="F3" s="12"/>
      <c r="G3" s="4" t="s">
        <v>4</v>
      </c>
      <c r="H3" s="6">
        <f>SUM(I10:I16)+J6</f>
        <v>100</v>
      </c>
      <c r="I3" s="4" t="s">
        <v>5</v>
      </c>
      <c r="J3" s="4" t="s">
        <v>6</v>
      </c>
    </row>
    <row r="4" spans="1:10" ht="26.1" customHeight="1">
      <c r="A4" s="2" t="s">
        <v>7</v>
      </c>
      <c r="B4" s="10" t="s">
        <v>8</v>
      </c>
      <c r="C4" s="12"/>
      <c r="D4" s="4" t="s">
        <v>9</v>
      </c>
      <c r="E4" s="10" t="s">
        <v>10</v>
      </c>
      <c r="F4" s="12"/>
      <c r="G4" s="4" t="s">
        <v>11</v>
      </c>
      <c r="H4" s="4" t="s">
        <v>12</v>
      </c>
      <c r="I4" s="4" t="s">
        <v>13</v>
      </c>
      <c r="J4" s="4">
        <v>41430754</v>
      </c>
    </row>
    <row r="5" spans="1:10" ht="26.1" customHeight="1">
      <c r="A5" s="19" t="s">
        <v>14</v>
      </c>
      <c r="B5" s="10" t="s">
        <v>15</v>
      </c>
      <c r="C5" s="12"/>
      <c r="D5" s="10" t="s">
        <v>16</v>
      </c>
      <c r="E5" s="12"/>
      <c r="F5" s="10" t="s">
        <v>17</v>
      </c>
      <c r="G5" s="12"/>
      <c r="H5" s="3" t="s">
        <v>18</v>
      </c>
      <c r="I5" s="3" t="s">
        <v>19</v>
      </c>
      <c r="J5" s="4" t="s">
        <v>20</v>
      </c>
    </row>
    <row r="6" spans="1:10" ht="26.1" customHeight="1">
      <c r="A6" s="20"/>
      <c r="B6" s="10">
        <v>11000000</v>
      </c>
      <c r="C6" s="12"/>
      <c r="D6" s="10">
        <v>11329545.49</v>
      </c>
      <c r="E6" s="12"/>
      <c r="F6" s="10">
        <v>11329545.49</v>
      </c>
      <c r="G6" s="12"/>
      <c r="H6" s="4">
        <f>F6/D6*100</f>
        <v>100</v>
      </c>
      <c r="I6" s="4">
        <v>10</v>
      </c>
      <c r="J6" s="4">
        <f>H6*0.1</f>
        <v>10</v>
      </c>
    </row>
    <row r="7" spans="1:10" ht="26.1" customHeight="1">
      <c r="A7" s="21" t="s">
        <v>21</v>
      </c>
      <c r="B7" s="13" t="s">
        <v>22</v>
      </c>
      <c r="C7" s="13"/>
      <c r="D7" s="13"/>
      <c r="E7" s="13"/>
      <c r="F7" s="13" t="s">
        <v>23</v>
      </c>
      <c r="G7" s="13"/>
      <c r="H7" s="13"/>
      <c r="I7" s="13"/>
      <c r="J7" s="13"/>
    </row>
    <row r="8" spans="1:10" ht="122.1" customHeight="1">
      <c r="A8" s="21"/>
      <c r="B8" s="14" t="s">
        <v>24</v>
      </c>
      <c r="C8" s="14"/>
      <c r="D8" s="14"/>
      <c r="E8" s="14"/>
      <c r="F8" s="14" t="s">
        <v>25</v>
      </c>
      <c r="G8" s="14"/>
      <c r="H8" s="14"/>
      <c r="I8" s="14"/>
      <c r="J8" s="14"/>
    </row>
    <row r="9" spans="1:10" ht="31.5" customHeight="1">
      <c r="A9" s="21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</row>
    <row r="10" spans="1:10" ht="26.1" customHeight="1">
      <c r="A10" s="21"/>
      <c r="B10" s="4" t="s">
        <v>36</v>
      </c>
      <c r="C10" s="4" t="s">
        <v>37</v>
      </c>
      <c r="D10" s="4" t="s">
        <v>38</v>
      </c>
      <c r="E10" s="4">
        <v>419.44</v>
      </c>
      <c r="F10" s="4">
        <v>419.44</v>
      </c>
      <c r="G10" s="4">
        <f>(1-(ABS(E10-F10)/E10)/0.1)*100</f>
        <v>100</v>
      </c>
      <c r="H10" s="4">
        <v>20</v>
      </c>
      <c r="I10" s="4">
        <f>H10*G10*0.01</f>
        <v>20</v>
      </c>
      <c r="J10" s="5"/>
    </row>
    <row r="11" spans="1:10" ht="26.1" customHeight="1">
      <c r="A11" s="21"/>
      <c r="B11" s="4" t="s">
        <v>39</v>
      </c>
      <c r="C11" s="4" t="s">
        <v>40</v>
      </c>
      <c r="D11" s="4" t="s">
        <v>38</v>
      </c>
      <c r="E11" s="4">
        <v>2.2541000000000002</v>
      </c>
      <c r="F11" s="4">
        <v>2.2541000000000002</v>
      </c>
      <c r="G11" s="4">
        <f>(1-(ABS(E11-F11)/E11)/0.1)*100</f>
        <v>100</v>
      </c>
      <c r="H11" s="4">
        <v>10</v>
      </c>
      <c r="I11" s="4">
        <f>H11*G11*0.01</f>
        <v>10</v>
      </c>
      <c r="J11" s="5"/>
    </row>
    <row r="12" spans="1:10" ht="26.1" customHeight="1">
      <c r="A12" s="21"/>
      <c r="B12" s="4" t="s">
        <v>41</v>
      </c>
      <c r="C12" s="4" t="s">
        <v>42</v>
      </c>
      <c r="D12" s="4" t="s">
        <v>43</v>
      </c>
      <c r="E12" s="4">
        <v>11</v>
      </c>
      <c r="F12" s="4">
        <v>11</v>
      </c>
      <c r="G12" s="4">
        <f>(1-(ABS(E12-F12)/E12)/0.1)*100</f>
        <v>100</v>
      </c>
      <c r="H12" s="4">
        <v>10</v>
      </c>
      <c r="I12" s="4">
        <f>H12*G12*0.01</f>
        <v>10</v>
      </c>
      <c r="J12" s="5"/>
    </row>
    <row r="13" spans="1:10" ht="24.95" customHeight="1">
      <c r="A13" s="21"/>
      <c r="B13" s="4" t="s">
        <v>44</v>
      </c>
      <c r="C13" s="4" t="s">
        <v>45</v>
      </c>
      <c r="D13" s="4" t="s">
        <v>46</v>
      </c>
      <c r="E13" s="4">
        <v>95</v>
      </c>
      <c r="F13" s="4">
        <v>100</v>
      </c>
      <c r="G13" s="4">
        <v>100</v>
      </c>
      <c r="H13" s="4">
        <v>10</v>
      </c>
      <c r="I13" s="4">
        <v>10</v>
      </c>
      <c r="J13" s="5"/>
    </row>
    <row r="14" spans="1:10" ht="26.1" customHeight="1">
      <c r="A14" s="21"/>
      <c r="B14" s="4" t="s">
        <v>47</v>
      </c>
      <c r="C14" s="4" t="s">
        <v>45</v>
      </c>
      <c r="D14" s="4" t="s">
        <v>46</v>
      </c>
      <c r="E14" s="4">
        <v>90</v>
      </c>
      <c r="F14" s="4">
        <v>95</v>
      </c>
      <c r="G14" s="4">
        <v>100</v>
      </c>
      <c r="H14" s="4">
        <v>15</v>
      </c>
      <c r="I14" s="4">
        <f>H14*G14*0.01</f>
        <v>15</v>
      </c>
      <c r="J14" s="5"/>
    </row>
    <row r="15" spans="1:10" ht="26.1" customHeight="1">
      <c r="A15" s="21"/>
      <c r="B15" s="4" t="s">
        <v>48</v>
      </c>
      <c r="C15" s="4" t="s">
        <v>45</v>
      </c>
      <c r="D15" s="4" t="s">
        <v>46</v>
      </c>
      <c r="E15" s="4">
        <v>92</v>
      </c>
      <c r="F15" s="4">
        <v>93</v>
      </c>
      <c r="G15" s="4">
        <v>100</v>
      </c>
      <c r="H15" s="4">
        <v>15</v>
      </c>
      <c r="I15" s="4">
        <f>H15*G15*0.01</f>
        <v>15</v>
      </c>
      <c r="J15" s="5"/>
    </row>
    <row r="16" spans="1:10" ht="26.1" customHeight="1">
      <c r="A16" s="21"/>
      <c r="B16" s="4" t="s">
        <v>49</v>
      </c>
      <c r="C16" s="4" t="s">
        <v>45</v>
      </c>
      <c r="D16" s="4" t="s">
        <v>46</v>
      </c>
      <c r="E16" s="4">
        <v>90</v>
      </c>
      <c r="F16" s="4">
        <v>95</v>
      </c>
      <c r="G16" s="4">
        <v>100</v>
      </c>
      <c r="H16" s="4">
        <v>10</v>
      </c>
      <c r="I16" s="4">
        <f>H16*G16*0.01</f>
        <v>10</v>
      </c>
      <c r="J16" s="5"/>
    </row>
    <row r="17" spans="1:10" ht="26.1" customHeight="1">
      <c r="A17" s="15" t="s">
        <v>50</v>
      </c>
      <c r="B17" s="16"/>
      <c r="C17" s="16"/>
      <c r="D17" s="17"/>
      <c r="E17" s="16"/>
      <c r="F17" s="16"/>
      <c r="G17" s="16"/>
      <c r="H17" s="16"/>
      <c r="I17" s="16"/>
      <c r="J17" s="18"/>
    </row>
  </sheetData>
  <mergeCells count="19">
    <mergeCell ref="A5:A6"/>
    <mergeCell ref="A7:A8"/>
    <mergeCell ref="A9:A16"/>
    <mergeCell ref="B7:E7"/>
    <mergeCell ref="F7:J7"/>
    <mergeCell ref="B8:E8"/>
    <mergeCell ref="F8:J8"/>
    <mergeCell ref="A17:J17"/>
    <mergeCell ref="B5:C5"/>
    <mergeCell ref="D5:E5"/>
    <mergeCell ref="F5:G5"/>
    <mergeCell ref="B6:C6"/>
    <mergeCell ref="D6:E6"/>
    <mergeCell ref="F6:G6"/>
    <mergeCell ref="A1:J1"/>
    <mergeCell ref="A2:J2"/>
    <mergeCell ref="B3:F3"/>
    <mergeCell ref="B4:C4"/>
    <mergeCell ref="E4:F4"/>
  </mergeCells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1绿化维护费支出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2022-10-10T07:27:19Z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D729346BF6DD407ABA026EE2FF31E4A2</vt:lpwstr>
  </property>
</Properties>
</file>