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43" windowHeight="9960" firstSheet="4" activeTab="4"/>
  </bookViews>
  <sheets>
    <sheet name="1、春节慰问企业困难人员经费" sheetId="1" r:id="rId1"/>
    <sheet name="2、工业和信息化专项资金" sheetId="2" r:id="rId2"/>
    <sheet name="3、项目真实性核查" sheetId="3" r:id="rId3"/>
    <sheet name="4、推动制造业高质量发展片区现场会务费用" sheetId="4" r:id="rId4"/>
    <sheet name="5、原乡镇企办室非在编人员医疗补助" sheetId="5" r:id="rId5"/>
    <sheet name="6、严荣仲一次性经济补偿金" sheetId="6" r:id="rId6"/>
    <sheet name="7、信访维稳奖励资金" sheetId="7" r:id="rId7"/>
    <sheet name="8、“三类人员”生活补助" sheetId="8" r:id="rId8"/>
    <sheet name="9、未纳入工资统发退休人员工资" sheetId="9" r:id="rId9"/>
    <sheet name="10、大江动力产业集聚发展转移支付资金" sheetId="10" r:id="rId10"/>
    <sheet name="11、中小企业信用流动贷专家评审工作费用" sheetId="11" r:id="rId11"/>
    <sheet name="12、工业企业信用流动贷款风险补偿金" sheetId="12" r:id="rId12"/>
    <sheet name="13、企业升规补助资金" sheetId="13" r:id="rId13"/>
    <sheet name="14、2020年度资源税返还（冀东水泥）" sheetId="14" r:id="rId14"/>
    <sheet name="15、重点企业“小巨人”中央资金" sheetId="15" r:id="rId15"/>
    <sheet name="16、2021年中小微发展专项资金" sheetId="16" r:id="rId16"/>
    <sheet name="17、2021年第四批工业和信息化（企业研发准备金）专项资金" sheetId="17" r:id="rId17"/>
    <sheet name="18、2020年度重大新产品研发成本资金" sheetId="18" r:id="rId18"/>
    <sheet name="19、引进高层次人才奖励资金" sheetId="19" r:id="rId19"/>
    <sheet name="20、新认定研发机构资金" sheetId="20" r:id="rId20"/>
    <sheet name="21、2019年度重大新产品研发成本资金" sheetId="21" r:id="rId21"/>
    <sheet name="22、“中国西部鞋都”产业服务经费" sheetId="22" r:id="rId22"/>
    <sheet name="23、百千万人才培训" sheetId="23" r:id="rId23"/>
    <sheet name="24、企业服务中心体系建设资金" sheetId="24" r:id="rId24"/>
    <sheet name="25、安全检查监督费用及维护稳定保障工作" sheetId="25" r:id="rId25"/>
    <sheet name="26、2020年军民融合发展专项转移支付资金" sheetId="26" r:id="rId26"/>
    <sheet name="27、无线城市建设项目" sheetId="27" r:id="rId27"/>
    <sheet name="28、“中国汽车（摩托车）零部件制造基地”产业服务经费" sheetId="28" r:id="rId28"/>
    <sheet name="29、中新（重庆）国际互联网数据通道建设申报书编制费用" sheetId="29" r:id="rId29"/>
    <sheet name="30、2021年军民融合发展专项转移支付资金" sheetId="30" r:id="rId30"/>
    <sheet name="31、2021年春节“通讯大礼包”项目经费" sheetId="31" r:id="rId31"/>
    <sheet name="32、中国汽车零部件制造基地复审" sheetId="32" r:id="rId32"/>
  </sheets>
  <calcPr calcId="144525"/>
</workbook>
</file>

<file path=xl/sharedStrings.xml><?xml version="1.0" encoding="utf-8"?>
<sst xmlns="http://schemas.openxmlformats.org/spreadsheetml/2006/main" count="343">
  <si>
    <t>附件1</t>
  </si>
  <si>
    <t>璧山区2021年度项目支出绩效自评表</t>
  </si>
  <si>
    <t>项目名称</t>
  </si>
  <si>
    <t>春节慰问企业困难人员经费</t>
  </si>
  <si>
    <t>自评总分</t>
  </si>
  <si>
    <t>等级</t>
  </si>
  <si>
    <t>优</t>
  </si>
  <si>
    <t>实施单位</t>
  </si>
  <si>
    <t>区经济信息委</t>
  </si>
  <si>
    <t>主管部门</t>
  </si>
  <si>
    <t>填表人</t>
  </si>
  <si>
    <t>徐倩</t>
  </si>
  <si>
    <t>电话</t>
  </si>
  <si>
    <t>023-41416093</t>
  </si>
  <si>
    <t>项目资金
（元）</t>
  </si>
  <si>
    <t>年初预算数</t>
  </si>
  <si>
    <t>全年（调整）预算数</t>
  </si>
  <si>
    <t>全年执行数</t>
  </si>
  <si>
    <t>执行率（%）</t>
  </si>
  <si>
    <t>执行率权重</t>
  </si>
  <si>
    <t>执行率得分</t>
  </si>
  <si>
    <t>当年绩效目标</t>
  </si>
  <si>
    <t>预期绩效目标</t>
  </si>
  <si>
    <t>绩效目标实际完成情况</t>
  </si>
  <si>
    <t>城乡困难群众送温暖专项用于2021年元旦春节走访慰问困难群众和困难职工</t>
  </si>
  <si>
    <t>按照璧财社【2021】16号文件分配的慰问活动经费安排表执行</t>
  </si>
  <si>
    <t>绩
效
指
标</t>
  </si>
  <si>
    <t>指标名称</t>
  </si>
  <si>
    <t>计量单位</t>
  </si>
  <si>
    <t>指标性质</t>
  </si>
  <si>
    <t>年度指标值</t>
  </si>
  <si>
    <t>全年完成值</t>
  </si>
  <si>
    <t>得分系数（%）</t>
  </si>
  <si>
    <t>指标权重（分）</t>
  </si>
  <si>
    <t>指标得分（分）</t>
  </si>
  <si>
    <t>偏差原因分析及改进措施</t>
  </si>
  <si>
    <t>慰问老工伤人数</t>
  </si>
  <si>
    <t>人</t>
  </si>
  <si>
    <t>≤</t>
  </si>
  <si>
    <t>慰问“两参”人员人数</t>
  </si>
  <si>
    <t>慰问困难党员人数</t>
  </si>
  <si>
    <t>慰问标准</t>
  </si>
  <si>
    <t>元/人</t>
  </si>
  <si>
    <t>＝</t>
  </si>
  <si>
    <t>资金发及时率</t>
  </si>
  <si>
    <t>%</t>
  </si>
  <si>
    <t>≥</t>
  </si>
  <si>
    <t>慰问人员满意度</t>
  </si>
  <si>
    <t>备注</t>
  </si>
  <si>
    <t>工业和信息化专项资金</t>
  </si>
  <si>
    <t>吴海燕</t>
  </si>
  <si>
    <t xml:space="preserve"> 预计为璧山区工业企业争取项目专项资金5000万元，建设智能工厂和数字化车间2个。</t>
  </si>
  <si>
    <t>企业获得工业和信息化专项资金4601万元，获得数字化车间13个，智能工厂2个。</t>
  </si>
  <si>
    <t>专项资金补助</t>
  </si>
  <si>
    <t>万元</t>
  </si>
  <si>
    <t>4601万元</t>
  </si>
  <si>
    <t>1.因疫情企业投资减少，2.申报条件提高，投入低于1000万企业无法申报符合条件的项目。</t>
  </si>
  <si>
    <t>数字化车间和智能工厂</t>
  </si>
  <si>
    <t>个</t>
  </si>
  <si>
    <t>15个</t>
  </si>
  <si>
    <t>专项资金补助政策企业知晓率</t>
  </si>
  <si>
    <t>惠及企业个数</t>
  </si>
  <si>
    <t>提高企业利润</t>
  </si>
  <si>
    <t>＞1%</t>
  </si>
  <si>
    <t>补助企业满意度</t>
  </si>
  <si>
    <t>拨付时间</t>
  </si>
  <si>
    <t>无</t>
  </si>
  <si>
    <t>完成</t>
  </si>
  <si>
    <t>项目真实性核查</t>
  </si>
  <si>
    <t>良</t>
  </si>
  <si>
    <t>完成2021年企业申报的是区级和市级项目的真实性核查</t>
  </si>
  <si>
    <t>完成2021年企业申报的市级项目真实性核查，区级项目正在审核中。</t>
  </si>
  <si>
    <t xml:space="preserve">   </t>
  </si>
  <si>
    <t>服务企业个数</t>
  </si>
  <si>
    <t>项目核查个数</t>
  </si>
  <si>
    <t>争取项目资金</t>
  </si>
  <si>
    <t>项目核查成本</t>
  </si>
  <si>
    <t>元</t>
  </si>
  <si>
    <t>2021年重庆市工业和信息化专项资金项目的申报和核查已完成，市级资金已拨付到企业，因区级申报项目正在核查，项目核查费还未支付第三方机构。</t>
  </si>
  <si>
    <t>服务对象满意度</t>
  </si>
  <si>
    <t>推动制造业高质量发展片区现场会务费用</t>
  </si>
  <si>
    <t>学习交流先进经验做法，营造区县间“比学赶超”氛围，增强各区县推动制造业高质量发展的能动性</t>
  </si>
  <si>
    <t>参会区县</t>
  </si>
  <si>
    <t>参会人数</t>
  </si>
  <si>
    <t>会务费用</t>
  </si>
  <si>
    <t>会议时间</t>
  </si>
  <si>
    <t>2021年5年24</t>
  </si>
  <si>
    <t>学习交流先进经验做法，营造区县间“比学赶超”氛围</t>
  </si>
  <si>
    <t>增强各区县推动制造业高质量发展的能动性</t>
  </si>
  <si>
    <t>会议满意度</t>
  </si>
  <si>
    <t>原乡镇企办室非在编人员医疗补助</t>
  </si>
  <si>
    <t>根据渝中小企【2015】193号和十三届璧山委【2016】6号文件文件，体现社会关怀，维护社会和谐稳定。保障原乡镇企办室非在编人员养老和医疗待遇。</t>
  </si>
  <si>
    <t>原乡镇企办室非在编人员140人，每月养老和医疗补助资金，每月按时发放，全年发放258080元。</t>
  </si>
  <si>
    <t>享受养老和医疗补助人数</t>
  </si>
  <si>
    <t>人员逝世，自然减员</t>
  </si>
  <si>
    <t>养老和医疗补助金额</t>
  </si>
  <si>
    <t>补贴标准</t>
  </si>
  <si>
    <t>《关于原乡镇企办室非在编人员养老和医疗补助的通知》（渝中小企【2015】193号）文件和璧山区委常委会会议《十三届区委第80次常委会会议纪要》（璧山委【2016】6号）纪要精神</t>
  </si>
  <si>
    <t>资金拨付及时率</t>
  </si>
  <si>
    <t>维护社会和谐稳定</t>
  </si>
  <si>
    <t>定性</t>
  </si>
  <si>
    <t>困难救助对象的满意度</t>
  </si>
  <si>
    <t>严荣仲一次性经济补偿金</t>
  </si>
  <si>
    <t>按照“尊重历史、是要解决”的原则，妥善处理严荣仲的信访诉求。2021年底前化解严荣仲的信访问题。</t>
  </si>
  <si>
    <t>按照“尊重历史、是要解决”的原则，已经妥善处理严荣仲的信访诉求。2021年底前已经化解严荣仲的信访问题。</t>
  </si>
  <si>
    <t>解决信访案件数量</t>
  </si>
  <si>
    <t>件</t>
  </si>
  <si>
    <t>支付一次性经济补偿金</t>
  </si>
  <si>
    <t>信访人对处理结果满意度</t>
  </si>
  <si>
    <t>信访维稳奖励资金</t>
  </si>
  <si>
    <t>按照与区委、区政府签订的《2021年信访稳定管理责任书》绩效评价指标，完成相关工作</t>
  </si>
  <si>
    <t>登记录入信访事项登记率</t>
  </si>
  <si>
    <t>受理办理案件数量</t>
  </si>
  <si>
    <t>信访事项受理及时率</t>
  </si>
  <si>
    <t>信访事项按期办结率</t>
  </si>
  <si>
    <t>矛盾纠纷调处成功率</t>
  </si>
  <si>
    <t>群众满意度</t>
  </si>
  <si>
    <t>“三类人员”生活补助</t>
  </si>
  <si>
    <t xml:space="preserve">    根据《重庆市民政局重庆市财政局重庆市经济和信息化委员会重庆市国有资产监督管理委员会关于调整企业“三类人员”生活医疗困难补助标准的通知》的通知（璧民发【2017】30号）文件，体现社会关怀，维护社会和谐稳定。保障企业参战退役退休人员的优抚待遇。</t>
  </si>
  <si>
    <t xml:space="preserve"> 每月按时发放区减速机厂等单位涉核及参战人员35人生活补助。</t>
  </si>
  <si>
    <t>享受“三类人员”生活补助人数</t>
  </si>
  <si>
    <t>人员死亡自然减员</t>
  </si>
  <si>
    <t>全年发放金额</t>
  </si>
  <si>
    <t>根据璧民文【2020】30号文件《关于调整企业“三类人员”2020生活医疗困难补助标准的通知》的要求调增生活补助</t>
  </si>
  <si>
    <t>璧民文【2020】30号文件执行</t>
  </si>
  <si>
    <t>未纳入工资统发退休人员工资</t>
  </si>
  <si>
    <t>保障我委代管2004年撤销璧山县乡镇企业常设职工培训班和璧山县乡镇建筑管理科人员。</t>
  </si>
  <si>
    <t xml:space="preserve"> 每月按时发放代管人员工资,保障我委代管2004年撤销璧山县乡镇企业常设职工培训班和璧山县乡镇建筑管理科人员。</t>
  </si>
  <si>
    <t>代管人数</t>
  </si>
  <si>
    <t>按区社保局文件调整养老金待遇</t>
  </si>
  <si>
    <t>璧山府【2004】36号文件执行</t>
  </si>
  <si>
    <t>大江动力产业集聚发展转移支付资金</t>
  </si>
  <si>
    <t>重庆大江动力设备制造有限公司</t>
  </si>
  <si>
    <t>邹伟</t>
  </si>
  <si>
    <t>为保证全区经济社会发展的需要，全年出口增长10%以上。</t>
  </si>
  <si>
    <t>全年出口增长45%</t>
  </si>
  <si>
    <t>进出口总额</t>
  </si>
  <si>
    <t>亿元</t>
  </si>
  <si>
    <t>补助企业家数</t>
  </si>
  <si>
    <t>家</t>
  </si>
  <si>
    <t>=</t>
  </si>
  <si>
    <t>资金拨付规范率</t>
  </si>
  <si>
    <t>补助资金总额</t>
  </si>
  <si>
    <t>新增就业人员</t>
  </si>
  <si>
    <t>中小企业信用流动贷专家评审工作费用</t>
  </si>
  <si>
    <t>按照区政府工作安排，2021年度，召开中小微企业流动性信用贷款专家会20次，每次邀请3名专家参加，每名专家评审费500元。</t>
  </si>
  <si>
    <t>共计召开专家会15次。</t>
  </si>
  <si>
    <t>新增中小微企业贷款项目</t>
  </si>
  <si>
    <t>新增贷款余额</t>
  </si>
  <si>
    <t>每次专家评审会0.15万元</t>
  </si>
  <si>
    <t>地区生产总值总值平稳增长</t>
  </si>
  <si>
    <t>让获得中小微企业流动性贷款的企业满意</t>
  </si>
  <si>
    <t>工业企业信用流动贷款风险补偿金</t>
  </si>
  <si>
    <t>区财政局</t>
  </si>
  <si>
    <t>按照区政府工作安排，2021年度工业企业流动性信用贷款风险补偿金由区经济信息委转划拨到两山公司专户，金额1200万元。</t>
  </si>
  <si>
    <t>划拨1200万元到两山公司专户</t>
  </si>
  <si>
    <t>新增工业企业贷款项目</t>
  </si>
  <si>
    <t>企业升规补助资金</t>
  </si>
  <si>
    <t>从2019年1月1日至2019年12月31日，对高新区以外的工业企业进行摸底调查，达到销售收入2000万元以上的企业，动员升规，共完成6家企业升规。</t>
  </si>
  <si>
    <t>小升规企业分两年发放，2020年分别发放市级专项补助资金、区级补助资金60万元，2021年发放区级补助资金60万元</t>
  </si>
  <si>
    <t>新增规模工业企业</t>
  </si>
  <si>
    <t>新增规模工业企业产值</t>
  </si>
  <si>
    <t>每家升规企业补助10万元</t>
  </si>
  <si>
    <t>工业增加值</t>
  </si>
  <si>
    <t>新升规的工业企业满意度</t>
  </si>
  <si>
    <t>2020年度资源税返还（冀东水泥）</t>
  </si>
  <si>
    <t>璧山区经济信息委</t>
  </si>
  <si>
    <t>2008年7月12日，原县政府与唐山冀东水泥股份有限责任公司签订了《投资合同》，2009年5月11日签订《投资补充合同》，《投资补充合同》第五条第八款约定“对于收取的矿产资源税，甲方将县级分成部分的50%返还给乙方，执行期限10年”。本次为第9年返还资源税。</t>
  </si>
  <si>
    <t>2020年，该公司已经向璧山区缴纳矿产资源税3728142.95元，根据财政审核，资源税返还118443元。</t>
  </si>
  <si>
    <t>实现销售收入</t>
  </si>
  <si>
    <t>实现利润</t>
  </si>
  <si>
    <t>上缴税金</t>
  </si>
  <si>
    <t>带动就业人数</t>
  </si>
  <si>
    <t>企业满意度</t>
  </si>
  <si>
    <t>重点企业“小巨人”中央资金</t>
  </si>
  <si>
    <t>根据财政部、工业和信息化部《关于支持“专精特新”中小企业高质量发展的通知》（财建〔2021〕2号）和重庆市经信委重庆市财政局《关于开展第一批重点支持国家级专精特新“小巨人”企业和服务平台申报工作的通知》（渝经信中小〔2021〕1号）文件精神，经企业主动申报，璧山区有两家企业获得国家工信部重点扶持。根据重庆市经信委《关于2021年工业和信息化部重点“小巨人”企业及公共服务平台奖补资金分配计划的通知》（渝经信中小〔2021〕9号）文件，两家企业获得368万元的重点支持奖补资金。</t>
  </si>
  <si>
    <t>重庆万泰电力科技有限公司获得204万元，重庆大江动力设备制造有限公司获得164万元。</t>
  </si>
  <si>
    <t>奖补资金企业个数</t>
  </si>
  <si>
    <t>补助资金使用合规范率</t>
  </si>
  <si>
    <t>重庆万泰电力科技有限公司实现利润</t>
  </si>
  <si>
    <t>重庆大江动力设备制造有限公司实现利润</t>
  </si>
  <si>
    <t>重庆万泰电力科技有限公司解决就业</t>
  </si>
  <si>
    <t>重庆大江动力设备制造有限公司解决就业</t>
  </si>
  <si>
    <t>参与企业满意度</t>
  </si>
  <si>
    <t>2021年中小微发展专项资金</t>
  </si>
  <si>
    <t>2021年度，对全区中小微企业的升规培育奖励、专精特新奖励、微型企业成长奖励、中小微企业股改挂牌奖励、中小微企业智能化改造奖补、中小企业“上云”实施智能制造成效奖励、中小企业公共服务平台服务绩效奖补等19个方向的奖励。</t>
  </si>
  <si>
    <t>2021年共计获得专精特新、微升小等36个项目，获得补助资金599万元，该项资金2021年12月拨付给企业，其中一家企业20万元因账户有误，被银行退回后2022年2月份拨付。财政收回2020年权责发生制列支资金348.07万元。</t>
  </si>
  <si>
    <t>培育“专精特新”企业</t>
  </si>
  <si>
    <t>培育成长型微型企业</t>
  </si>
  <si>
    <t>中小企业商业价值信用贷款贴息</t>
  </si>
  <si>
    <t>对全区中小微企业加强培训，提高知晓度</t>
  </si>
  <si>
    <t>2021年第四批工业和信息化（企业研发准备金）专项资金</t>
  </si>
  <si>
    <t>王菊</t>
  </si>
  <si>
    <t>根据市经信委的《重庆市企业研发准备金补助资金管理实施细则》精神，落实企业研发准备金补助资金优惠扶持政策，推动我区企业普遍建立研发准备金制度，引导企业有计划、持续增加研发投入，增强自主创新能力。</t>
  </si>
  <si>
    <t>根据《关于下达2021年度重庆市企业研发准备金补助资金项目计划的通知》（渝经信科技发〔2021〕29号）下达资金文件，我区27家企业共计获得研发准备金补助资金1346万元。</t>
  </si>
  <si>
    <t>获得市级专项补助企业家数</t>
  </si>
  <si>
    <t>按照实际文件执行</t>
  </si>
  <si>
    <t>合格</t>
  </si>
  <si>
    <t>市级按研发费用存量不高于3%、增量不高于10%的比例给予补助</t>
  </si>
  <si>
    <t>财政未及时拨款</t>
  </si>
  <si>
    <t>申报资料提交时间</t>
  </si>
  <si>
    <t>年、月</t>
  </si>
  <si>
    <t>按文件</t>
  </si>
  <si>
    <t>资金拨付到位时间</t>
  </si>
  <si>
    <t>激励企业加大研发投入、提高企业竞争力</t>
  </si>
  <si>
    <t>达标</t>
  </si>
  <si>
    <t>补助对象满意度</t>
  </si>
  <si>
    <t>2020年度重大新产品研发成本资金</t>
  </si>
  <si>
    <t>评定的次年按重大新产品评定当年上缴增值税地方留成部分的50%给予财政补助，第二年按重大新产品年上缴新增增值税地方留成部分的50%给予财政补助；对具有发明专利的重大新产品，第三年再按重大新产品年上缴新增增值税地方留成部分的50%给予财政补助。</t>
  </si>
  <si>
    <t>根据《关于下达2020年度重大新产品成本补助资金预算的通知》（渝财产业〔2021〕140号）、《关于安排2020年度重大新产品研发成本报回执资金的通知》（璧财非税〔2021〕7号）文件，我区17家企业共计获得研发准备金补助资金1548.37万元。</t>
  </si>
  <si>
    <t>预算执行率</t>
  </si>
  <si>
    <t>2019年重大新产品第二年补助企业数</t>
  </si>
  <si>
    <t>2020年重大新产品第一年补助企业数</t>
  </si>
  <si>
    <t>补助企业合规率</t>
  </si>
  <si>
    <t>2019年重大新产品第二年补助</t>
  </si>
  <si>
    <t>万元/家</t>
  </si>
  <si>
    <t>2020年重大新产品第一年补助</t>
  </si>
  <si>
    <t>激励企业加大研发投入</t>
  </si>
  <si>
    <t>受助企业满意度</t>
  </si>
  <si>
    <t>企业引进高层次人才奖励</t>
  </si>
  <si>
    <t>郑萍萍</t>
  </si>
  <si>
    <t>为鼓励企业积极引进、培养、使用高层次人才，有效缓解制约企业发展的人才短缺问题，根据璧山委组【2014】110号，对企业新引进及培养的高职称、高学历人才进行奖励补助，预计引进高学历高职称150人，内部培养高学历高职称80人。</t>
  </si>
  <si>
    <t>2020年引进和培养196人，2020年需要兑付资金219.6万元，已兑付奖励资金66.6万元，剩余153万元已申请但是未兑付。</t>
  </si>
  <si>
    <t>享受补助引进人才数量</t>
  </si>
  <si>
    <t>住房补助总金额拨付情况</t>
  </si>
  <si>
    <t>已兑付奖励资金66.6万元，剩余153万元已申请但是未兑付。</t>
  </si>
  <si>
    <t>住房补贴标准</t>
  </si>
  <si>
    <t>璧山委组〔2014〕110号文件执行</t>
  </si>
  <si>
    <t>制度执行有效性</t>
  </si>
  <si>
    <t>鼓励企业积极引进培养人才</t>
  </si>
  <si>
    <t>提高</t>
  </si>
  <si>
    <t>弥补企业人才需求</t>
  </si>
  <si>
    <t>新认定研发机构资金</t>
  </si>
  <si>
    <t>市级研发机构补贴11家，50万元/家，共550万；区级研发机构补贴12家，20万元/家，共240万元；区级研发机构入库补助17家，共85万元，总计875万元。</t>
  </si>
  <si>
    <t xml:space="preserve">   2020年度，我区共新认定13家市级研发机构（其中市级技术中心4家、中小企业技术研发中心2家、独立法人研发机构4家、市级工业设计中心3家）、31家区级研发机构（其中区级技术中心14家、研发机构培育入库17家），其中：重庆万泰电力科技有限公司、重庆宇海精密制造股份有限公司2家企业已获得过同一方向的补贴，不再获得此次补贴，只享受荣誉；重庆康佳光电技术研究院有限公司、重庆赛亿高分子材料有限公司因同一年既通过了区级研发机构，也被认定为了市级研发机构，所以按照市级补助标准进行补助50万元。                                    根据《关于印发璧山区规模以上工业企业建立研发机构扶持办法的通知》（璧山府办发〔2017〕158号）、《璧山区研发机构培育库入库管理办法》（璧山经信发〔2020〕188号），对新认定市级研发机构的企业一次性给予50万元研发补助资金，新认定区级研发机构的企业一次性给予20万元研发补助资金，新列入研发机构培育库的企业一次性给予5万元研发补助资金，共计需兑现补助资金875万元，其中璧山高新区承担612.5万元（70%），区财政承担262.5万元（30%）。</t>
  </si>
  <si>
    <t>区级研发机构入库</t>
  </si>
  <si>
    <t>区级研发机构</t>
  </si>
  <si>
    <t>市级研发机构</t>
  </si>
  <si>
    <t>璧山高新区管委会负责70%</t>
  </si>
  <si>
    <t>区财政负责30%</t>
  </si>
  <si>
    <t>年/月</t>
  </si>
  <si>
    <t>按文件要求</t>
  </si>
  <si>
    <t>2021年7月前</t>
  </si>
  <si>
    <t>持续</t>
  </si>
  <si>
    <t>提高企业竞争力</t>
  </si>
  <si>
    <t>2019年重庆重大新产品研发成本补贴资金</t>
  </si>
  <si>
    <t xml:space="preserve">     2019年重庆重大新产品研发成本补贴资金。           评定的次年按重大新产品评定当年上缴增值税地方留成部分的50%给予财政补助，第二年按重大新产品年上缴新增增值税地方留成部分的50%给予财政补助；对具有发明专利的重大新产品，第三年再按重大新产品年上缴新增增值税地方留成部分的50%给予财政补助。</t>
  </si>
  <si>
    <t xml:space="preserve"> 根据《重庆市重大新产品研发成本补助实施细则》（渝经信发【2019】8号），对经评定的重大新产品给予财政补助政策。全年共拨付12家企业（其中高新区拨付11家，我委拨付1家）：重庆赛亿高分子材料有限公司区级承担部分共计14万元。</t>
  </si>
  <si>
    <t>补助金额</t>
  </si>
  <si>
    <t>支持“中国西部鞋都”产业服务经费</t>
  </si>
  <si>
    <t>璧山区鞋业协会</t>
  </si>
  <si>
    <t>1．组织鞋业企业主学习、2．加强人才引进技能技术培训。3．积极引进贸易资源，引进鞋业品牌商、采购商、贸易商等到璧山注册独立法人公司1-2家。4．引导鞋业企业运用云计算、大数据、物联网、智能制造技术。5、加大品牌培育力度。与中皮协衔接，开展“创品牌、提品质、增品种”的三品推广会一次</t>
  </si>
  <si>
    <t>组织鞋业企业主学习</t>
  </si>
  <si>
    <t>次</t>
  </si>
  <si>
    <t>参加学习人数</t>
  </si>
  <si>
    <t>负责西部鞋都日常运营</t>
  </si>
  <si>
    <t>确保复评工作顺利进行</t>
  </si>
  <si>
    <t>已通过复评</t>
  </si>
  <si>
    <t>服务合同金额</t>
  </si>
  <si>
    <t>合同时间2018-2022</t>
  </si>
  <si>
    <t>年</t>
  </si>
  <si>
    <t>有利于鞋业持续健康发展</t>
  </si>
  <si>
    <t>长期</t>
  </si>
  <si>
    <t>百千万工程培训经费</t>
  </si>
  <si>
    <t>2021年组织第13期清华大学现代企业管理高级研修班培训，培训52名民营企业负责人；完成清华14期的招生和前期准备工作，10月开班；组织专题培训3-4期，预计600人次。</t>
  </si>
  <si>
    <t>企业管理人员</t>
  </si>
  <si>
    <t>专题培训</t>
  </si>
  <si>
    <t>清华班学费、外出+本地学习费用</t>
  </si>
  <si>
    <t>因疫情原因无法外出学习</t>
  </si>
  <si>
    <t>培养企业经营管理人才数量</t>
  </si>
  <si>
    <t>连续办班14年</t>
  </si>
  <si>
    <t>培训对象满意度</t>
  </si>
  <si>
    <t>企业服务中心体系建设</t>
  </si>
  <si>
    <t>重庆市璧山区企业服务中心</t>
  </si>
  <si>
    <t>毛泽均</t>
  </si>
  <si>
    <t xml:space="preserve">    更好满足全区中小企业的服务需求，为410家规上企业及培育规下企业发展壮大提供“线上见面”，“线下对接”的精准便捷优质服务。为中小企业提供政策宣讲信息服务年服务企业100家以上，活动4次以上，人才培训年1000人以上，专家诊断、创业创新大赛1次等公益性服务。</t>
  </si>
  <si>
    <t>拨付璧山区企业服务中心体系建设资金90万元</t>
  </si>
  <si>
    <t>规上企业及培育数量</t>
  </si>
  <si>
    <t>人才培训人数</t>
  </si>
  <si>
    <t>举办专家诊断或创业创新大赛次数</t>
  </si>
  <si>
    <t>培训合格率</t>
  </si>
  <si>
    <t>培训人员技能</t>
  </si>
  <si>
    <t>服务企业家数</t>
  </si>
  <si>
    <t>安全检查监督费用及维护稳定保障工作</t>
  </si>
  <si>
    <t>确保工业企业安全生产，抓实信访稳定工作。</t>
  </si>
  <si>
    <t>加强安全检查，确保我区工业企业的安全生产和电力、天然气、通讯保障安全运行，累计检查企业160家，排查隐患344处，已督促企业完成整改。完成网络舆情回复75条，满意率达100%。处理群众来访件15次，接待来访人员500多人次，办理停撤企业人员档案查询上百人次。</t>
  </si>
  <si>
    <t>检查工业企业数量</t>
  </si>
  <si>
    <t>安全检查聘请专家数量</t>
  </si>
  <si>
    <t>宣传资料印发份数</t>
  </si>
  <si>
    <t>份</t>
  </si>
  <si>
    <t>安全隐患整改次数</t>
  </si>
  <si>
    <t>处理群众来访件数</t>
  </si>
  <si>
    <t>接待来访人员数量</t>
  </si>
  <si>
    <t>2020年军民融合发展专项转移支付资金</t>
  </si>
  <si>
    <t>李莲莲</t>
  </si>
  <si>
    <t>市委军民融合专项资金专项支持相关企业</t>
  </si>
  <si>
    <t>涉密</t>
  </si>
  <si>
    <t>无线城市建设项目</t>
  </si>
  <si>
    <r>
      <rPr>
        <sz val="11"/>
        <color theme="1"/>
        <rFont val="Times New Roman"/>
        <charset val="134"/>
      </rPr>
      <t>1</t>
    </r>
    <r>
      <rPr>
        <sz val="11"/>
        <color theme="1"/>
        <rFont val="方正仿宋_GBK"/>
        <charset val="134"/>
      </rPr>
      <t>、现有网络改造接</t>
    </r>
    <r>
      <rPr>
        <sz val="11"/>
        <color theme="1"/>
        <rFont val="Times New Roman"/>
        <charset val="134"/>
      </rPr>
      <t>I-Chongqing</t>
    </r>
    <r>
      <rPr>
        <sz val="11"/>
        <color theme="1"/>
        <rFont val="方正仿宋_GBK"/>
        <charset val="134"/>
      </rPr>
      <t>平台。根据《重庆市公共区域免费无线局域网建设实施方案》文件要求，现有免费</t>
    </r>
    <r>
      <rPr>
        <sz val="11"/>
        <color theme="1"/>
        <rFont val="Times New Roman"/>
        <charset val="134"/>
      </rPr>
      <t>WiFi</t>
    </r>
    <r>
      <rPr>
        <sz val="11"/>
        <color theme="1"/>
        <rFont val="方正仿宋_GBK"/>
        <charset val="134"/>
      </rPr>
      <t>及其服务平台须无条件接受整合，并纳入全市统一的服务平台，按照时序要求推进璧山无线城市设备接入</t>
    </r>
    <r>
      <rPr>
        <sz val="11"/>
        <color theme="1"/>
        <rFont val="Times New Roman"/>
        <charset val="134"/>
      </rPr>
      <t>I-Chongqing</t>
    </r>
    <r>
      <rPr>
        <sz val="11"/>
        <color theme="1"/>
        <rFont val="方正仿宋_GBK"/>
        <charset val="134"/>
      </rPr>
      <t>平台，包含改造</t>
    </r>
    <r>
      <rPr>
        <sz val="11"/>
        <color theme="1"/>
        <rFont val="Times New Roman"/>
        <charset val="134"/>
      </rPr>
      <t>78</t>
    </r>
    <r>
      <rPr>
        <sz val="11"/>
        <color theme="1"/>
        <rFont val="方正仿宋_GBK"/>
        <charset val="134"/>
      </rPr>
      <t>个热点共</t>
    </r>
    <r>
      <rPr>
        <sz val="11"/>
        <color theme="1"/>
        <rFont val="Times New Roman"/>
        <charset val="134"/>
      </rPr>
      <t>2814</t>
    </r>
    <r>
      <rPr>
        <sz val="11"/>
        <color theme="1"/>
        <rFont val="方正仿宋_GBK"/>
        <charset val="134"/>
      </rPr>
      <t>个</t>
    </r>
    <r>
      <rPr>
        <sz val="11"/>
        <color theme="1"/>
        <rFont val="Times New Roman"/>
        <charset val="134"/>
      </rPr>
      <t>AP</t>
    </r>
    <r>
      <rPr>
        <sz val="11"/>
        <color theme="1"/>
        <rFont val="方正仿宋_GBK"/>
        <charset val="134"/>
      </rPr>
      <t>接入</t>
    </r>
    <r>
      <rPr>
        <sz val="11"/>
        <color theme="1"/>
        <rFont val="Times New Roman"/>
        <charset val="134"/>
      </rPr>
      <t>I-Chongqing</t>
    </r>
    <r>
      <rPr>
        <sz val="11"/>
        <color theme="1"/>
        <rFont val="方正仿宋_GBK"/>
        <charset val="134"/>
      </rPr>
      <t>平台，并做好日常管理维护。</t>
    </r>
    <r>
      <rPr>
        <sz val="11"/>
        <color theme="1"/>
        <rFont val="Times New Roman"/>
        <charset val="134"/>
      </rPr>
      <t xml:space="preserve">
2</t>
    </r>
    <r>
      <rPr>
        <sz val="11"/>
        <color theme="1"/>
        <rFont val="方正仿宋_GBK"/>
        <charset val="134"/>
      </rPr>
      <t>、新增无线城市热点建设根据政府要求，对新增重点区域（核心商圈、旅游景区、交通枢纽、行政服务大厅、医院、公共场馆等）进行无线局域网覆盖。</t>
    </r>
  </si>
  <si>
    <t>改造升级无线城市在网热点数量</t>
  </si>
  <si>
    <r>
      <rPr>
        <sz val="11"/>
        <rFont val="宋体"/>
        <charset val="134"/>
      </rPr>
      <t>个</t>
    </r>
  </si>
  <si>
    <r>
      <rPr>
        <sz val="11"/>
        <rFont val="方正仿宋_GBK"/>
        <charset val="134"/>
      </rPr>
      <t>无线城市在网</t>
    </r>
    <r>
      <rPr>
        <sz val="11"/>
        <rFont val="Times New Roman"/>
        <charset val="134"/>
      </rPr>
      <t>AP</t>
    </r>
    <r>
      <rPr>
        <sz val="11"/>
        <rFont val="方正仿宋_GBK"/>
        <charset val="134"/>
      </rPr>
      <t>数量</t>
    </r>
  </si>
  <si>
    <r>
      <rPr>
        <sz val="11"/>
        <rFont val="方正仿宋_GBK"/>
        <charset val="134"/>
      </rPr>
      <t>接入</t>
    </r>
    <r>
      <rPr>
        <sz val="11"/>
        <rFont val="Times New Roman"/>
        <charset val="134"/>
      </rPr>
      <t>I-Chongqing</t>
    </r>
    <r>
      <rPr>
        <sz val="11"/>
        <rFont val="方正仿宋_GBK"/>
        <charset val="134"/>
      </rPr>
      <t>平台数量</t>
    </r>
  </si>
  <si>
    <r>
      <rPr>
        <sz val="11"/>
        <rFont val="Times New Roman"/>
        <charset val="134"/>
      </rPr>
      <t>AP</t>
    </r>
    <r>
      <rPr>
        <sz val="11"/>
        <rFont val="方正仿宋_GBK"/>
        <charset val="134"/>
      </rPr>
      <t>在线率</t>
    </r>
  </si>
  <si>
    <r>
      <rPr>
        <sz val="11"/>
        <rFont val="方正仿宋_GBK"/>
        <charset val="134"/>
      </rPr>
      <t>项目实施总成本</t>
    </r>
  </si>
  <si>
    <r>
      <rPr>
        <sz val="11"/>
        <rFont val="宋体"/>
        <charset val="134"/>
      </rPr>
      <t>元</t>
    </r>
  </si>
  <si>
    <r>
      <rPr>
        <sz val="11"/>
        <rFont val="方正仿宋_GBK"/>
        <charset val="134"/>
      </rPr>
      <t>故障响应时效</t>
    </r>
  </si>
  <si>
    <r>
      <rPr>
        <sz val="11"/>
        <rFont val="宋体"/>
        <charset val="134"/>
      </rPr>
      <t>小时</t>
    </r>
  </si>
  <si>
    <r>
      <rPr>
        <sz val="11"/>
        <rFont val="方正仿宋_GBK"/>
        <charset val="134"/>
      </rPr>
      <t>群众满意度</t>
    </r>
  </si>
  <si>
    <t>“中国汽车（摩托车）零部件制造基地”产业服务经费</t>
  </si>
  <si>
    <t>国家政策法规并组织培训会议，邀请行业专家宣讲，“会诊”行业技术难题，推动区内零部件研发新产品、并提供响应的配套信息咨询指导服务，促进全区行业发展。</t>
  </si>
  <si>
    <t>本地企业开展技术支持</t>
  </si>
  <si>
    <t>企业建立研发机构</t>
  </si>
  <si>
    <t>验收合格率</t>
  </si>
  <si>
    <t>项目实施总成本</t>
  </si>
  <si>
    <t>全区零部件及关联产业经济效益</t>
  </si>
  <si>
    <t>提升</t>
  </si>
  <si>
    <t>工作运行管理成本</t>
  </si>
  <si>
    <t>降低</t>
  </si>
  <si>
    <t>促进全区零部件及关联行业的提质增效</t>
  </si>
  <si>
    <t>企业对项目服务满意度</t>
  </si>
  <si>
    <t>中新（重庆）国际互联网数据通道建设申报书编制费用</t>
  </si>
  <si>
    <t>申报中新（重庆）国际互联网数据通道，获批接入</t>
  </si>
  <si>
    <t>编制费用</t>
  </si>
  <si>
    <t>中新国际数据通道建设示范园区申报书</t>
  </si>
  <si>
    <t>获批接入中新国际数据通道数量</t>
  </si>
  <si>
    <t>涉新企业经济收益</t>
  </si>
  <si>
    <t>全区营商环境和招商基础</t>
  </si>
  <si>
    <t>2021年军民融合发展专项转移支付资金</t>
  </si>
  <si>
    <t>2021年春节“通讯大礼包”项目经费</t>
  </si>
  <si>
    <t>完成春节期间非渝籍留璧人员“通信大礼包”充值</t>
  </si>
  <si>
    <t>电信号码</t>
  </si>
  <si>
    <t>移动号码</t>
  </si>
  <si>
    <t>联通号码</t>
  </si>
  <si>
    <t>春节期间非渝籍留璧人员180元“通信大礼包”费用</t>
  </si>
  <si>
    <t>发放补助时间</t>
  </si>
  <si>
    <r>
      <rPr>
        <sz val="11"/>
        <rFont val="方正仿宋_GBK"/>
        <charset val="134"/>
      </rPr>
      <t>春节期间</t>
    </r>
  </si>
  <si>
    <t>配合区新型冠状病毒肺炎疫情防控工作领导小组（总指挥部）做好疫情防控</t>
  </si>
  <si>
    <r>
      <rPr>
        <sz val="11"/>
        <rFont val="方正仿宋_GBK"/>
        <charset val="134"/>
      </rPr>
      <t>提高</t>
    </r>
  </si>
  <si>
    <t>中国汽车零部件制造基地复审</t>
  </si>
  <si>
    <t>“中国汽车零部件制造基地”通过复核审查。</t>
  </si>
  <si>
    <t>实地复审基地</t>
  </si>
  <si>
    <t>实地复审费用</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</si>
</sst>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6">
    <font>
      <sz val="11"/>
      <color theme="1"/>
      <name val="宋体"/>
      <charset val="134"/>
      <scheme val="minor"/>
    </font>
    <font>
      <sz val="16"/>
      <color theme="1"/>
      <name val="仿宋"/>
      <charset val="134"/>
    </font>
    <font>
      <sz val="12"/>
      <color theme="1"/>
      <name val="仿宋"/>
      <charset val="134"/>
    </font>
    <font>
      <sz val="12"/>
      <color rgb="FF000000"/>
      <name val="仿宋"/>
      <charset val="134"/>
    </font>
    <font>
      <sz val="11"/>
      <color theme="1"/>
      <name val="Times New Roman"/>
      <charset val="134"/>
    </font>
    <font>
      <sz val="12"/>
      <color theme="1"/>
      <name val="Times New Roman"/>
      <charset val="134"/>
    </font>
    <font>
      <sz val="12"/>
      <color rgb="FF000000"/>
      <name val="Arial"/>
      <charset val="134"/>
    </font>
    <font>
      <sz val="11"/>
      <name val="Times New Roman"/>
      <charset val="134"/>
    </font>
    <font>
      <sz val="11"/>
      <name val="方正仿宋_GBK"/>
      <charset val="134"/>
    </font>
    <font>
      <sz val="12"/>
      <color theme="1"/>
      <name val="方正仿宋_GBK"/>
      <charset val="134"/>
    </font>
    <font>
      <sz val="12"/>
      <color rgb="FF000000"/>
      <name val="方正仿宋_GBK"/>
      <charset val="134"/>
    </font>
    <font>
      <sz val="11"/>
      <name val="宋体"/>
      <charset val="134"/>
    </font>
    <font>
      <sz val="16"/>
      <color theme="1"/>
      <name val="方正仿宋_GBK"/>
      <charset val="134"/>
    </font>
    <font>
      <sz val="12"/>
      <name val="宋体"/>
      <charset val="134"/>
    </font>
    <font>
      <sz val="16"/>
      <color rgb="FF000000"/>
      <name val="仿宋"/>
      <charset val="134"/>
    </font>
    <font>
      <sz val="11"/>
      <color theme="1"/>
      <name val="宋体"/>
      <charset val="0"/>
      <scheme val="minor"/>
    </font>
    <font>
      <b/>
      <sz val="15"/>
      <color theme="3"/>
      <name val="宋体"/>
      <charset val="134"/>
      <scheme val="minor"/>
    </font>
    <font>
      <sz val="11"/>
      <color rgb="FFFF0000"/>
      <name val="宋体"/>
      <charset val="0"/>
      <scheme val="minor"/>
    </font>
    <font>
      <sz val="11"/>
      <color theme="0"/>
      <name val="宋体"/>
      <charset val="0"/>
      <scheme val="minor"/>
    </font>
    <font>
      <b/>
      <sz val="11"/>
      <color theme="3"/>
      <name val="宋体"/>
      <charset val="134"/>
      <scheme val="minor"/>
    </font>
    <font>
      <u/>
      <sz val="11"/>
      <color rgb="FF800080"/>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sz val="11"/>
      <color rgb="FF9C0006"/>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0"/>
      <name val="Arial"/>
      <charset val="134"/>
    </font>
    <font>
      <b/>
      <sz val="11"/>
      <color rgb="FFFFFFFF"/>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1"/>
      <color theme="1"/>
      <name val="方正仿宋_GBK"/>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7"/>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7" borderId="0" applyNumberFormat="0" applyBorder="0" applyAlignment="0" applyProtection="0">
      <alignment vertical="center"/>
    </xf>
    <xf numFmtId="0" fontId="22"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3" borderId="0" applyNumberFormat="0" applyBorder="0" applyAlignment="0" applyProtection="0">
      <alignment vertical="center"/>
    </xf>
    <xf numFmtId="0" fontId="24" fillId="10" borderId="0" applyNumberFormat="0" applyBorder="0" applyAlignment="0" applyProtection="0">
      <alignment vertical="center"/>
    </xf>
    <xf numFmtId="43" fontId="0" fillId="0" borderId="0" applyFont="0" applyFill="0" applyBorder="0" applyAlignment="0" applyProtection="0">
      <alignment vertical="center"/>
    </xf>
    <xf numFmtId="0" fontId="18" fillId="11"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6" borderId="8" applyNumberFormat="0" applyFont="0" applyAlignment="0" applyProtection="0">
      <alignment vertical="center"/>
    </xf>
    <xf numFmtId="0" fontId="18" fillId="13"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7" applyNumberFormat="0" applyFill="0" applyAlignment="0" applyProtection="0">
      <alignment vertical="center"/>
    </xf>
    <xf numFmtId="0" fontId="23" fillId="0" borderId="7" applyNumberFormat="0" applyFill="0" applyAlignment="0" applyProtection="0">
      <alignment vertical="center"/>
    </xf>
    <xf numFmtId="0" fontId="18" fillId="14" borderId="0" applyNumberFormat="0" applyBorder="0" applyAlignment="0" applyProtection="0">
      <alignment vertical="center"/>
    </xf>
    <xf numFmtId="0" fontId="19" fillId="0" borderId="10" applyNumberFormat="0" applyFill="0" applyAlignment="0" applyProtection="0">
      <alignment vertical="center"/>
    </xf>
    <xf numFmtId="0" fontId="18" fillId="12" borderId="0" applyNumberFormat="0" applyBorder="0" applyAlignment="0" applyProtection="0">
      <alignment vertical="center"/>
    </xf>
    <xf numFmtId="0" fontId="28" fillId="17" borderId="12" applyNumberFormat="0" applyAlignment="0" applyProtection="0">
      <alignment vertical="center"/>
    </xf>
    <xf numFmtId="0" fontId="29" fillId="17" borderId="9" applyNumberFormat="0" applyAlignment="0" applyProtection="0">
      <alignment vertical="center"/>
    </xf>
    <xf numFmtId="0" fontId="31" fillId="21" borderId="13" applyNumberFormat="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27" fillId="0" borderId="11" applyNumberFormat="0" applyFill="0" applyAlignment="0" applyProtection="0">
      <alignment vertical="center"/>
    </xf>
    <xf numFmtId="0" fontId="33" fillId="0" borderId="14" applyNumberFormat="0" applyFill="0" applyAlignment="0" applyProtection="0">
      <alignment vertical="center"/>
    </xf>
    <xf numFmtId="0" fontId="34" fillId="25" borderId="0" applyNumberFormat="0" applyBorder="0" applyAlignment="0" applyProtection="0">
      <alignment vertical="center"/>
    </xf>
    <xf numFmtId="0" fontId="32" fillId="22" borderId="0" applyNumberFormat="0" applyBorder="0" applyAlignment="0" applyProtection="0">
      <alignment vertical="center"/>
    </xf>
    <xf numFmtId="0" fontId="15" fillId="26" borderId="0" applyNumberFormat="0" applyBorder="0" applyAlignment="0" applyProtection="0">
      <alignment vertical="center"/>
    </xf>
    <xf numFmtId="0" fontId="18" fillId="16"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5" fillId="2" borderId="0" applyNumberFormat="0" applyBorder="0" applyAlignment="0" applyProtection="0">
      <alignment vertical="center"/>
    </xf>
    <xf numFmtId="0" fontId="15" fillId="9" borderId="0" applyNumberFormat="0" applyBorder="0" applyAlignment="0" applyProtection="0">
      <alignment vertical="center"/>
    </xf>
    <xf numFmtId="0" fontId="18" fillId="29" borderId="0" applyNumberFormat="0" applyBorder="0" applyAlignment="0" applyProtection="0">
      <alignment vertical="center"/>
    </xf>
    <xf numFmtId="0" fontId="15"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5" fillId="15" borderId="0" applyNumberFormat="0" applyBorder="0" applyAlignment="0" applyProtection="0">
      <alignment vertical="center"/>
    </xf>
    <xf numFmtId="0" fontId="18" fillId="18" borderId="0" applyNumberFormat="0" applyBorder="0" applyAlignment="0" applyProtection="0">
      <alignment vertical="center"/>
    </xf>
    <xf numFmtId="0" fontId="30" fillId="0" borderId="0"/>
  </cellStyleXfs>
  <cellXfs count="64">
    <xf numFmtId="0" fontId="0" fillId="0" borderId="0" xfId="0">
      <alignment vertical="center"/>
    </xf>
    <xf numFmtId="0" fontId="0" fillId="0" borderId="0" xfId="0" applyFill="1" applyAlignment="1"/>
    <xf numFmtId="0" fontId="1" fillId="0" borderId="0" xfId="0" applyFont="1" applyFill="1" applyBorder="1" applyAlignment="1">
      <alignment horizontal="lef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9" fontId="8"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4" fillId="0" borderId="0" xfId="0" applyFont="1" applyFill="1" applyAlignment="1">
      <alignment horizontal="center" vertical="center"/>
    </xf>
    <xf numFmtId="0" fontId="2" fillId="0" borderId="4" xfId="0" applyFont="1" applyFill="1" applyBorder="1" applyAlignment="1">
      <alignment horizontal="left" vertical="center" wrapText="1"/>
    </xf>
    <xf numFmtId="9" fontId="7" fillId="0" borderId="1" xfId="0" applyNumberFormat="1" applyFont="1" applyFill="1" applyBorder="1" applyAlignment="1" applyProtection="1">
      <alignment horizontal="center" vertical="center"/>
    </xf>
    <xf numFmtId="9" fontId="7"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xf>
    <xf numFmtId="9" fontId="8"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10" fontId="2" fillId="0" borderId="1"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0" xfId="0" applyFill="1" applyAlignment="1">
      <alignment horizontal="center" vertical="center"/>
    </xf>
    <xf numFmtId="0" fontId="3"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57" fontId="2" fillId="0" borderId="1" xfId="0" applyNumberFormat="1" applyFont="1" applyFill="1" applyBorder="1" applyAlignment="1">
      <alignment horizontal="center" vertical="center" wrapText="1"/>
    </xf>
    <xf numFmtId="9" fontId="2" fillId="0" borderId="1" xfId="0" applyNumberFormat="1" applyFont="1" applyFill="1" applyBorder="1" applyAlignment="1" applyProtection="1">
      <alignment horizontal="center" vertical="center" wrapText="1"/>
    </xf>
    <xf numFmtId="0" fontId="0" fillId="0" borderId="1" xfId="0" applyFill="1" applyBorder="1" applyAlignment="1">
      <alignment horizontal="center" vertical="center"/>
    </xf>
    <xf numFmtId="0" fontId="12" fillId="0" borderId="1" xfId="0" applyFont="1" applyFill="1" applyBorder="1" applyAlignment="1"/>
    <xf numFmtId="0" fontId="0" fillId="0" borderId="2" xfId="0" applyFill="1" applyBorder="1" applyAlignment="1">
      <alignment horizontal="center"/>
    </xf>
    <xf numFmtId="0" fontId="0" fillId="0" borderId="4" xfId="0" applyFill="1" applyBorder="1" applyAlignment="1">
      <alignment horizontal="center"/>
    </xf>
    <xf numFmtId="176" fontId="2" fillId="0" borderId="1" xfId="0" applyNumberFormat="1"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xf>
    <xf numFmtId="0" fontId="0" fillId="0" borderId="0" xfId="0" applyFill="1" applyAlignment="1">
      <alignment wrapText="1"/>
    </xf>
    <xf numFmtId="0" fontId="0" fillId="0" borderId="0" xfId="0" applyFont="1" applyFill="1" applyAlignment="1"/>
    <xf numFmtId="0" fontId="9" fillId="0" borderId="0" xfId="0" applyFont="1" applyFill="1" applyAlignment="1">
      <alignment horizontal="justify"/>
    </xf>
    <xf numFmtId="0" fontId="12" fillId="0" borderId="0" xfId="0" applyFont="1" applyFill="1" applyAlignment="1">
      <alignment horizontal="center" vertical="center"/>
    </xf>
    <xf numFmtId="0" fontId="14"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9" fontId="2" fillId="0" borderId="5" xfId="0" applyNumberFormat="1"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3"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6"/>
  <sheetViews>
    <sheetView workbookViewId="0">
      <selection activeCell="F8" sqref="F8:J8"/>
    </sheetView>
  </sheetViews>
  <sheetFormatPr defaultColWidth="9" defaultRowHeight="14.4"/>
  <cols>
    <col min="1" max="1" width="11.25" style="1" customWidth="1"/>
    <col min="2" max="2" width="14.3796296296296" style="1" customWidth="1"/>
    <col min="3" max="6" width="12.6296296296296" style="1" customWidth="1"/>
    <col min="7" max="7" width="10.6296296296296" style="1" customWidth="1"/>
    <col min="8" max="8" width="9.87962962962963" style="1" customWidth="1"/>
    <col min="9" max="9" width="10.6296296296296" style="1" customWidth="1"/>
    <col min="10" max="10" width="14.25" style="1" customWidth="1"/>
    <col min="11" max="16384" width="9" style="1"/>
  </cols>
  <sheetData>
    <row r="1" s="1" customFormat="1" ht="20.4" spans="1:10">
      <c r="A1" s="2" t="s">
        <v>0</v>
      </c>
      <c r="B1" s="2"/>
      <c r="C1" s="2"/>
      <c r="D1" s="2"/>
      <c r="E1" s="2"/>
      <c r="F1" s="2"/>
      <c r="G1" s="2"/>
      <c r="H1" s="2"/>
      <c r="I1" s="2"/>
      <c r="J1" s="2"/>
    </row>
    <row r="2" s="1" customFormat="1" ht="20.25" customHeight="1" spans="1:10">
      <c r="A2" s="3" t="s">
        <v>1</v>
      </c>
      <c r="B2" s="3"/>
      <c r="C2" s="3"/>
      <c r="D2" s="3"/>
      <c r="E2" s="3"/>
      <c r="F2" s="3"/>
      <c r="G2" s="3"/>
      <c r="H2" s="3"/>
      <c r="I2" s="3"/>
      <c r="J2" s="3"/>
    </row>
    <row r="3" s="1" customFormat="1" ht="36" customHeight="1" spans="1:10">
      <c r="A3" s="4" t="s">
        <v>2</v>
      </c>
      <c r="B3" s="5" t="s">
        <v>3</v>
      </c>
      <c r="C3" s="6"/>
      <c r="D3" s="6"/>
      <c r="E3" s="6"/>
      <c r="F3" s="7"/>
      <c r="G3" s="4" t="s">
        <v>4</v>
      </c>
      <c r="H3" s="4">
        <v>100</v>
      </c>
      <c r="I3" s="4" t="s">
        <v>5</v>
      </c>
      <c r="J3" s="4" t="s">
        <v>6</v>
      </c>
    </row>
    <row r="4" s="1" customFormat="1" ht="36" customHeight="1" spans="1:10">
      <c r="A4" s="4" t="s">
        <v>7</v>
      </c>
      <c r="B4" s="5" t="s">
        <v>8</v>
      </c>
      <c r="C4" s="7"/>
      <c r="D4" s="4" t="s">
        <v>9</v>
      </c>
      <c r="E4" s="5" t="s">
        <v>8</v>
      </c>
      <c r="F4" s="7"/>
      <c r="G4" s="4" t="s">
        <v>10</v>
      </c>
      <c r="H4" s="8" t="s">
        <v>11</v>
      </c>
      <c r="I4" s="4" t="s">
        <v>12</v>
      </c>
      <c r="J4" s="8" t="s">
        <v>13</v>
      </c>
    </row>
    <row r="5" s="1" customFormat="1" ht="36" customHeight="1" spans="1:10">
      <c r="A5" s="9" t="s">
        <v>14</v>
      </c>
      <c r="B5" s="5" t="s">
        <v>15</v>
      </c>
      <c r="C5" s="7"/>
      <c r="D5" s="5" t="s">
        <v>16</v>
      </c>
      <c r="E5" s="7"/>
      <c r="F5" s="5" t="s">
        <v>17</v>
      </c>
      <c r="G5" s="7"/>
      <c r="H5" s="5" t="s">
        <v>18</v>
      </c>
      <c r="I5" s="5" t="s">
        <v>19</v>
      </c>
      <c r="J5" s="4" t="s">
        <v>20</v>
      </c>
    </row>
    <row r="6" s="1" customFormat="1" ht="36" customHeight="1" spans="1:10">
      <c r="A6" s="10"/>
      <c r="B6" s="5">
        <v>5700</v>
      </c>
      <c r="C6" s="7"/>
      <c r="D6" s="5"/>
      <c r="E6" s="7"/>
      <c r="F6" s="5">
        <v>5700</v>
      </c>
      <c r="G6" s="7"/>
      <c r="H6" s="44">
        <v>1</v>
      </c>
      <c r="I6" s="41">
        <v>10</v>
      </c>
      <c r="J6" s="4">
        <v>10</v>
      </c>
    </row>
    <row r="7" s="1" customFormat="1" ht="36" customHeight="1" spans="1:10">
      <c r="A7" s="4" t="s">
        <v>21</v>
      </c>
      <c r="B7" s="4" t="s">
        <v>22</v>
      </c>
      <c r="C7" s="4"/>
      <c r="D7" s="4"/>
      <c r="E7" s="4"/>
      <c r="F7" s="4" t="s">
        <v>23</v>
      </c>
      <c r="G7" s="4"/>
      <c r="H7" s="4"/>
      <c r="I7" s="4"/>
      <c r="J7" s="4"/>
    </row>
    <row r="8" s="1" customFormat="1" ht="75" customHeight="1" spans="1:10">
      <c r="A8" s="4"/>
      <c r="B8" s="4" t="s">
        <v>24</v>
      </c>
      <c r="C8" s="4"/>
      <c r="D8" s="4"/>
      <c r="E8" s="4"/>
      <c r="F8" s="4" t="s">
        <v>25</v>
      </c>
      <c r="G8" s="4"/>
      <c r="H8" s="4"/>
      <c r="I8" s="4"/>
      <c r="J8" s="4"/>
    </row>
    <row r="9" s="1" customFormat="1" ht="31.5" customHeight="1" spans="1:10">
      <c r="A9" s="4" t="s">
        <v>26</v>
      </c>
      <c r="B9" s="4" t="s">
        <v>27</v>
      </c>
      <c r="C9" s="4" t="s">
        <v>28</v>
      </c>
      <c r="D9" s="4" t="s">
        <v>29</v>
      </c>
      <c r="E9" s="4" t="s">
        <v>30</v>
      </c>
      <c r="F9" s="4" t="s">
        <v>31</v>
      </c>
      <c r="G9" s="4" t="s">
        <v>32</v>
      </c>
      <c r="H9" s="4" t="s">
        <v>33</v>
      </c>
      <c r="I9" s="4" t="s">
        <v>34</v>
      </c>
      <c r="J9" s="4" t="s">
        <v>35</v>
      </c>
    </row>
    <row r="10" s="1" customFormat="1" ht="57" customHeight="1" spans="1:10">
      <c r="A10" s="4"/>
      <c r="B10" s="4" t="s">
        <v>36</v>
      </c>
      <c r="C10" s="4" t="s">
        <v>37</v>
      </c>
      <c r="D10" s="11" t="s">
        <v>38</v>
      </c>
      <c r="E10" s="11">
        <v>8</v>
      </c>
      <c r="F10" s="4">
        <v>8</v>
      </c>
      <c r="G10" s="44">
        <v>1</v>
      </c>
      <c r="H10" s="4">
        <v>20</v>
      </c>
      <c r="I10" s="4">
        <v>20</v>
      </c>
      <c r="J10" s="4"/>
    </row>
    <row r="11" s="1" customFormat="1" ht="57" customHeight="1" spans="1:10">
      <c r="A11" s="4"/>
      <c r="B11" s="4" t="s">
        <v>39</v>
      </c>
      <c r="C11" s="4" t="s">
        <v>37</v>
      </c>
      <c r="D11" s="11" t="s">
        <v>38</v>
      </c>
      <c r="E11" s="11">
        <v>6</v>
      </c>
      <c r="F11" s="4">
        <v>6</v>
      </c>
      <c r="G11" s="44">
        <v>1</v>
      </c>
      <c r="H11" s="4">
        <v>20</v>
      </c>
      <c r="I11" s="4">
        <v>20</v>
      </c>
      <c r="J11" s="4"/>
    </row>
    <row r="12" s="1" customFormat="1" ht="57" customHeight="1" spans="1:10">
      <c r="A12" s="4"/>
      <c r="B12" s="4" t="s">
        <v>40</v>
      </c>
      <c r="C12" s="4" t="s">
        <v>37</v>
      </c>
      <c r="D12" s="11" t="s">
        <v>38</v>
      </c>
      <c r="E12" s="42">
        <v>5</v>
      </c>
      <c r="F12" s="4">
        <v>5</v>
      </c>
      <c r="G12" s="44">
        <v>1</v>
      </c>
      <c r="H12" s="4">
        <v>10</v>
      </c>
      <c r="I12" s="4">
        <v>20</v>
      </c>
      <c r="J12" s="4"/>
    </row>
    <row r="13" s="1" customFormat="1" ht="57" customHeight="1" spans="1:10">
      <c r="A13" s="4"/>
      <c r="B13" s="4" t="s">
        <v>41</v>
      </c>
      <c r="C13" s="4" t="s">
        <v>42</v>
      </c>
      <c r="D13" s="11" t="s">
        <v>43</v>
      </c>
      <c r="E13" s="11">
        <v>300</v>
      </c>
      <c r="F13" s="4">
        <v>300</v>
      </c>
      <c r="G13" s="44">
        <v>1</v>
      </c>
      <c r="H13" s="4">
        <v>10</v>
      </c>
      <c r="I13" s="4">
        <v>10</v>
      </c>
      <c r="J13" s="4"/>
    </row>
    <row r="14" s="1" customFormat="1" ht="57" customHeight="1" spans="1:10">
      <c r="A14" s="4"/>
      <c r="B14" s="4" t="s">
        <v>44</v>
      </c>
      <c r="C14" s="4" t="s">
        <v>45</v>
      </c>
      <c r="D14" s="11" t="s">
        <v>46</v>
      </c>
      <c r="E14" s="11">
        <v>95</v>
      </c>
      <c r="F14" s="44">
        <v>0.98</v>
      </c>
      <c r="G14" s="44">
        <v>1</v>
      </c>
      <c r="H14" s="4">
        <v>10</v>
      </c>
      <c r="I14" s="4">
        <v>10</v>
      </c>
      <c r="J14" s="4"/>
    </row>
    <row r="15" s="1" customFormat="1" ht="57" customHeight="1" spans="1:10">
      <c r="A15" s="4"/>
      <c r="B15" s="4" t="s">
        <v>47</v>
      </c>
      <c r="C15" s="4" t="s">
        <v>45</v>
      </c>
      <c r="D15" s="11" t="s">
        <v>46</v>
      </c>
      <c r="E15" s="42">
        <v>95</v>
      </c>
      <c r="F15" s="44">
        <v>0.98</v>
      </c>
      <c r="G15" s="44">
        <v>1</v>
      </c>
      <c r="H15" s="4">
        <v>10</v>
      </c>
      <c r="I15" s="4">
        <v>10</v>
      </c>
      <c r="J15" s="4"/>
    </row>
    <row r="16" s="1" customFormat="1" ht="26.1" customHeight="1" spans="1:10">
      <c r="A16" s="19" t="s">
        <v>48</v>
      </c>
      <c r="B16" s="20"/>
      <c r="C16" s="20"/>
      <c r="D16" s="20"/>
      <c r="E16" s="20"/>
      <c r="F16" s="20"/>
      <c r="G16" s="20"/>
      <c r="H16" s="20"/>
      <c r="I16" s="20"/>
      <c r="J16"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6:J16"/>
    <mergeCell ref="A5:A6"/>
    <mergeCell ref="A7:A8"/>
    <mergeCell ref="A9:A15"/>
  </mergeCells>
  <pageMargins left="0.75" right="0.75" top="1" bottom="1" header="0.5" footer="0.5"/>
  <pageSetup paperSize="9" scale="72"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6"/>
  <sheetViews>
    <sheetView workbookViewId="0">
      <selection activeCell="F13" sqref="F13"/>
    </sheetView>
  </sheetViews>
  <sheetFormatPr defaultColWidth="9" defaultRowHeight="14.4"/>
  <cols>
    <col min="1" max="1" width="12.6296296296296" style="1" customWidth="1"/>
    <col min="2" max="2" width="16.6296296296296" style="1" customWidth="1"/>
    <col min="3" max="9" width="12.6296296296296" style="1" customWidth="1"/>
    <col min="10" max="10" width="27.7685185185185" style="1" customWidth="1"/>
    <col min="11" max="16384" width="9" style="1"/>
  </cols>
  <sheetData>
    <row r="1" s="1" customFormat="1" ht="20.4" spans="1:10">
      <c r="A1" s="2" t="s">
        <v>0</v>
      </c>
      <c r="B1" s="2"/>
      <c r="C1" s="2"/>
      <c r="D1" s="2"/>
      <c r="E1" s="2"/>
      <c r="F1" s="2"/>
      <c r="G1" s="2"/>
      <c r="H1" s="2"/>
      <c r="I1" s="2"/>
      <c r="J1" s="2"/>
    </row>
    <row r="2" s="1" customFormat="1" ht="37" customHeight="1" spans="1:10">
      <c r="A2" s="3" t="s">
        <v>1</v>
      </c>
      <c r="B2" s="3"/>
      <c r="C2" s="3"/>
      <c r="D2" s="3"/>
      <c r="E2" s="3"/>
      <c r="F2" s="3"/>
      <c r="G2" s="3"/>
      <c r="H2" s="3"/>
      <c r="I2" s="3"/>
      <c r="J2" s="3"/>
    </row>
    <row r="3" s="1" customFormat="1" ht="38" customHeight="1" spans="1:10">
      <c r="A3" s="4" t="s">
        <v>2</v>
      </c>
      <c r="B3" s="5" t="s">
        <v>131</v>
      </c>
      <c r="C3" s="6"/>
      <c r="D3" s="6"/>
      <c r="E3" s="6"/>
      <c r="F3" s="7"/>
      <c r="G3" s="4" t="s">
        <v>4</v>
      </c>
      <c r="H3" s="4">
        <v>100</v>
      </c>
      <c r="I3" s="4" t="s">
        <v>5</v>
      </c>
      <c r="J3" s="4" t="s">
        <v>6</v>
      </c>
    </row>
    <row r="4" s="1" customFormat="1" ht="38" customHeight="1" spans="1:10">
      <c r="A4" s="4" t="s">
        <v>7</v>
      </c>
      <c r="B4" s="5" t="s">
        <v>132</v>
      </c>
      <c r="C4" s="7"/>
      <c r="D4" s="4" t="s">
        <v>9</v>
      </c>
      <c r="E4" s="5" t="s">
        <v>8</v>
      </c>
      <c r="F4" s="7"/>
      <c r="G4" s="4" t="s">
        <v>10</v>
      </c>
      <c r="H4" s="8" t="s">
        <v>133</v>
      </c>
      <c r="I4" s="4" t="s">
        <v>12</v>
      </c>
      <c r="J4" s="4">
        <v>41428075</v>
      </c>
    </row>
    <row r="5" s="1" customFormat="1" ht="38" customHeight="1" spans="1:10">
      <c r="A5" s="9" t="s">
        <v>14</v>
      </c>
      <c r="B5" s="5" t="s">
        <v>15</v>
      </c>
      <c r="C5" s="7"/>
      <c r="D5" s="5" t="s">
        <v>16</v>
      </c>
      <c r="E5" s="7"/>
      <c r="F5" s="5" t="s">
        <v>17</v>
      </c>
      <c r="G5" s="7"/>
      <c r="H5" s="5" t="s">
        <v>18</v>
      </c>
      <c r="I5" s="5" t="s">
        <v>19</v>
      </c>
      <c r="J5" s="4" t="s">
        <v>20</v>
      </c>
    </row>
    <row r="6" s="1" customFormat="1" ht="38" customHeight="1" spans="1:10">
      <c r="A6" s="10"/>
      <c r="B6" s="5">
        <v>1770000</v>
      </c>
      <c r="C6" s="7"/>
      <c r="D6" s="5"/>
      <c r="E6" s="7"/>
      <c r="F6" s="5">
        <v>1770000</v>
      </c>
      <c r="G6" s="7"/>
      <c r="H6" s="4">
        <v>100</v>
      </c>
      <c r="I6" s="41">
        <v>10</v>
      </c>
      <c r="J6" s="4">
        <v>10</v>
      </c>
    </row>
    <row r="7" s="1" customFormat="1" ht="33" customHeight="1" spans="1:10">
      <c r="A7" s="4" t="s">
        <v>21</v>
      </c>
      <c r="B7" s="4" t="s">
        <v>22</v>
      </c>
      <c r="C7" s="4"/>
      <c r="D7" s="4"/>
      <c r="E7" s="4"/>
      <c r="F7" s="4" t="s">
        <v>23</v>
      </c>
      <c r="G7" s="4"/>
      <c r="H7" s="4"/>
      <c r="I7" s="4"/>
      <c r="J7" s="4"/>
    </row>
    <row r="8" s="1" customFormat="1" ht="75" customHeight="1" spans="1:10">
      <c r="A8" s="4"/>
      <c r="B8" s="4" t="s">
        <v>134</v>
      </c>
      <c r="C8" s="4"/>
      <c r="D8" s="4"/>
      <c r="E8" s="4"/>
      <c r="F8" s="4" t="s">
        <v>135</v>
      </c>
      <c r="G8" s="4"/>
      <c r="H8" s="4"/>
      <c r="I8" s="4"/>
      <c r="J8" s="4"/>
    </row>
    <row r="9" s="1" customFormat="1" ht="51" customHeight="1" spans="1:10">
      <c r="A9" s="4" t="s">
        <v>26</v>
      </c>
      <c r="B9" s="4" t="s">
        <v>27</v>
      </c>
      <c r="C9" s="4" t="s">
        <v>28</v>
      </c>
      <c r="D9" s="4" t="s">
        <v>29</v>
      </c>
      <c r="E9" s="4" t="s">
        <v>30</v>
      </c>
      <c r="F9" s="4" t="s">
        <v>31</v>
      </c>
      <c r="G9" s="4" t="s">
        <v>32</v>
      </c>
      <c r="H9" s="4" t="s">
        <v>33</v>
      </c>
      <c r="I9" s="4" t="s">
        <v>34</v>
      </c>
      <c r="J9" s="4" t="s">
        <v>35</v>
      </c>
    </row>
    <row r="10" s="1" customFormat="1" ht="51" customHeight="1" spans="1:10">
      <c r="A10" s="4"/>
      <c r="B10" s="4" t="s">
        <v>136</v>
      </c>
      <c r="C10" s="4" t="s">
        <v>137</v>
      </c>
      <c r="D10" s="11" t="s">
        <v>46</v>
      </c>
      <c r="E10" s="11">
        <v>25</v>
      </c>
      <c r="F10" s="4">
        <v>38.5</v>
      </c>
      <c r="G10" s="4">
        <v>100</v>
      </c>
      <c r="H10" s="4">
        <v>30</v>
      </c>
      <c r="I10" s="4">
        <v>30</v>
      </c>
      <c r="J10" s="4"/>
    </row>
    <row r="11" s="1" customFormat="1" ht="51" customHeight="1" spans="1:10">
      <c r="A11" s="4"/>
      <c r="B11" s="4" t="s">
        <v>138</v>
      </c>
      <c r="C11" s="4" t="s">
        <v>139</v>
      </c>
      <c r="D11" s="58" t="s">
        <v>140</v>
      </c>
      <c r="E11" s="11">
        <v>1</v>
      </c>
      <c r="F11" s="4">
        <v>1</v>
      </c>
      <c r="G11" s="4">
        <v>100</v>
      </c>
      <c r="H11" s="4">
        <v>5</v>
      </c>
      <c r="I11" s="4">
        <v>5</v>
      </c>
      <c r="J11" s="4"/>
    </row>
    <row r="12" s="1" customFormat="1" ht="51" customHeight="1" spans="1:10">
      <c r="A12" s="4"/>
      <c r="B12" s="4" t="s">
        <v>141</v>
      </c>
      <c r="C12" s="4" t="s">
        <v>45</v>
      </c>
      <c r="D12" s="11">
        <v>100</v>
      </c>
      <c r="E12" s="53">
        <v>100</v>
      </c>
      <c r="F12" s="53">
        <v>100</v>
      </c>
      <c r="G12" s="4">
        <v>100</v>
      </c>
      <c r="H12" s="4">
        <v>5</v>
      </c>
      <c r="I12" s="4">
        <v>5</v>
      </c>
      <c r="J12" s="4"/>
    </row>
    <row r="13" s="1" customFormat="1" ht="51" customHeight="1" spans="1:10">
      <c r="A13" s="4"/>
      <c r="B13" s="4" t="s">
        <v>142</v>
      </c>
      <c r="C13" s="4" t="s">
        <v>77</v>
      </c>
      <c r="D13" s="58" t="s">
        <v>140</v>
      </c>
      <c r="E13" s="11">
        <v>1770000</v>
      </c>
      <c r="F13" s="11">
        <v>1770000</v>
      </c>
      <c r="G13" s="4">
        <v>100</v>
      </c>
      <c r="H13" s="4">
        <v>10</v>
      </c>
      <c r="I13" s="4">
        <v>10</v>
      </c>
      <c r="J13" s="4"/>
    </row>
    <row r="14" s="1" customFormat="1" ht="51" customHeight="1" spans="1:10">
      <c r="A14" s="4"/>
      <c r="B14" s="4" t="s">
        <v>143</v>
      </c>
      <c r="C14" s="4" t="s">
        <v>37</v>
      </c>
      <c r="D14" s="11" t="s">
        <v>46</v>
      </c>
      <c r="E14" s="11">
        <v>15</v>
      </c>
      <c r="F14" s="4">
        <v>18</v>
      </c>
      <c r="G14" s="4">
        <v>100</v>
      </c>
      <c r="H14" s="4">
        <v>20</v>
      </c>
      <c r="I14" s="4">
        <v>20</v>
      </c>
      <c r="J14" s="4"/>
    </row>
    <row r="15" s="1" customFormat="1" ht="51" customHeight="1" spans="1:10">
      <c r="A15" s="4"/>
      <c r="B15" s="4" t="s">
        <v>64</v>
      </c>
      <c r="C15" s="4" t="s">
        <v>45</v>
      </c>
      <c r="D15" s="58" t="s">
        <v>140</v>
      </c>
      <c r="E15" s="11">
        <v>100</v>
      </c>
      <c r="F15" s="32">
        <v>100</v>
      </c>
      <c r="G15" s="4">
        <v>100</v>
      </c>
      <c r="H15" s="4">
        <v>20</v>
      </c>
      <c r="I15" s="4">
        <v>20</v>
      </c>
      <c r="J15" s="4"/>
    </row>
    <row r="16" s="1" customFormat="1" ht="26.1" customHeight="1" spans="1:10">
      <c r="A16" s="19" t="s">
        <v>48</v>
      </c>
      <c r="B16" s="20"/>
      <c r="C16" s="20"/>
      <c r="D16" s="20"/>
      <c r="E16" s="20"/>
      <c r="F16" s="20"/>
      <c r="G16" s="20"/>
      <c r="H16" s="20"/>
      <c r="I16" s="20"/>
      <c r="J16"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6:J16"/>
    <mergeCell ref="A5:A6"/>
    <mergeCell ref="A7:A8"/>
    <mergeCell ref="A9:A15"/>
  </mergeCells>
  <pageMargins left="0.393055555555556" right="0.15625" top="1" bottom="1" header="0.511805555555556" footer="0.5"/>
  <pageSetup paperSize="9" scale="68"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6"/>
  <sheetViews>
    <sheetView topLeftCell="A10" workbookViewId="0">
      <selection activeCell="F19" sqref="F19"/>
    </sheetView>
  </sheetViews>
  <sheetFormatPr defaultColWidth="9" defaultRowHeight="14.4"/>
  <cols>
    <col min="1" max="1" width="9" style="1"/>
    <col min="2" max="2" width="16.8796296296296" style="1" customWidth="1"/>
    <col min="3" max="3" width="11.5" style="1" customWidth="1"/>
    <col min="4" max="4" width="10.3796296296296" style="1" customWidth="1"/>
    <col min="5" max="5" width="12" style="1" customWidth="1"/>
    <col min="6" max="6" width="11.6296296296296" style="1" customWidth="1"/>
    <col min="7" max="9" width="9" style="1"/>
    <col min="10" max="10" width="15" style="1" customWidth="1"/>
    <col min="11" max="16384" width="9" style="1"/>
  </cols>
  <sheetData>
    <row r="1" s="1" customFormat="1" ht="20.4" spans="1:10">
      <c r="A1" s="2" t="s">
        <v>0</v>
      </c>
      <c r="B1" s="2"/>
      <c r="C1" s="2"/>
      <c r="D1" s="2"/>
      <c r="E1" s="2"/>
      <c r="F1" s="2"/>
      <c r="G1" s="2"/>
      <c r="H1" s="2"/>
      <c r="I1" s="2"/>
      <c r="J1" s="2"/>
    </row>
    <row r="2" s="1" customFormat="1" ht="51" customHeight="1" spans="1:10">
      <c r="A2" s="3" t="s">
        <v>1</v>
      </c>
      <c r="B2" s="3"/>
      <c r="C2" s="3"/>
      <c r="D2" s="3"/>
      <c r="E2" s="3"/>
      <c r="F2" s="3"/>
      <c r="G2" s="3"/>
      <c r="H2" s="3"/>
      <c r="I2" s="3"/>
      <c r="J2" s="3"/>
    </row>
    <row r="3" s="1" customFormat="1" ht="30" customHeight="1" spans="1:10">
      <c r="A3" s="4" t="s">
        <v>2</v>
      </c>
      <c r="B3" s="5" t="s">
        <v>144</v>
      </c>
      <c r="C3" s="6"/>
      <c r="D3" s="6"/>
      <c r="E3" s="6"/>
      <c r="F3" s="7"/>
      <c r="G3" s="4" t="s">
        <v>4</v>
      </c>
      <c r="H3" s="4">
        <v>97.49</v>
      </c>
      <c r="I3" s="4" t="s">
        <v>5</v>
      </c>
      <c r="J3" s="4" t="s">
        <v>6</v>
      </c>
    </row>
    <row r="4" s="1" customFormat="1" ht="30" customHeight="1" spans="1:10">
      <c r="A4" s="4" t="s">
        <v>7</v>
      </c>
      <c r="B4" s="5" t="s">
        <v>8</v>
      </c>
      <c r="C4" s="7"/>
      <c r="D4" s="4" t="s">
        <v>9</v>
      </c>
      <c r="E4" s="5" t="s">
        <v>8</v>
      </c>
      <c r="F4" s="7"/>
      <c r="G4" s="4" t="s">
        <v>10</v>
      </c>
      <c r="H4" s="8" t="s">
        <v>133</v>
      </c>
      <c r="I4" s="4" t="s">
        <v>12</v>
      </c>
      <c r="J4" s="4">
        <v>41428075</v>
      </c>
    </row>
    <row r="5" s="1" customFormat="1" ht="30" customHeight="1" spans="1:10">
      <c r="A5" s="9" t="s">
        <v>14</v>
      </c>
      <c r="B5" s="5" t="s">
        <v>15</v>
      </c>
      <c r="C5" s="7"/>
      <c r="D5" s="5" t="s">
        <v>16</v>
      </c>
      <c r="E5" s="7"/>
      <c r="F5" s="5" t="s">
        <v>17</v>
      </c>
      <c r="G5" s="7"/>
      <c r="H5" s="5" t="s">
        <v>18</v>
      </c>
      <c r="I5" s="5" t="s">
        <v>19</v>
      </c>
      <c r="J5" s="4" t="s">
        <v>20</v>
      </c>
    </row>
    <row r="6" s="1" customFormat="1" ht="30" customHeight="1" spans="1:10">
      <c r="A6" s="10"/>
      <c r="B6" s="5">
        <v>30000</v>
      </c>
      <c r="C6" s="7"/>
      <c r="D6" s="5"/>
      <c r="E6" s="7"/>
      <c r="F6" s="5">
        <v>22470</v>
      </c>
      <c r="G6" s="7"/>
      <c r="H6" s="4">
        <v>74.9</v>
      </c>
      <c r="I6" s="41">
        <v>10</v>
      </c>
      <c r="J6" s="4">
        <v>7.49</v>
      </c>
    </row>
    <row r="7" s="1" customFormat="1" ht="24" customHeight="1" spans="1:10">
      <c r="A7" s="4" t="s">
        <v>21</v>
      </c>
      <c r="B7" s="4" t="s">
        <v>22</v>
      </c>
      <c r="C7" s="4"/>
      <c r="D7" s="4"/>
      <c r="E7" s="4"/>
      <c r="F7" s="4" t="s">
        <v>23</v>
      </c>
      <c r="G7" s="4"/>
      <c r="H7" s="4"/>
      <c r="I7" s="4"/>
      <c r="J7" s="4"/>
    </row>
    <row r="8" s="1" customFormat="1" ht="61" customHeight="1" spans="1:10">
      <c r="A8" s="4"/>
      <c r="B8" s="43" t="s">
        <v>145</v>
      </c>
      <c r="C8" s="43"/>
      <c r="D8" s="43"/>
      <c r="E8" s="43"/>
      <c r="F8" s="4" t="s">
        <v>146</v>
      </c>
      <c r="G8" s="4"/>
      <c r="H8" s="4"/>
      <c r="I8" s="4"/>
      <c r="J8" s="4"/>
    </row>
    <row r="9" s="1" customFormat="1" ht="46.8" spans="1:10">
      <c r="A9" s="4" t="s">
        <v>26</v>
      </c>
      <c r="B9" s="4" t="s">
        <v>27</v>
      </c>
      <c r="C9" s="4" t="s">
        <v>28</v>
      </c>
      <c r="D9" s="4" t="s">
        <v>29</v>
      </c>
      <c r="E9" s="4" t="s">
        <v>30</v>
      </c>
      <c r="F9" s="4" t="s">
        <v>31</v>
      </c>
      <c r="G9" s="4" t="s">
        <v>32</v>
      </c>
      <c r="H9" s="4" t="s">
        <v>33</v>
      </c>
      <c r="I9" s="4" t="s">
        <v>34</v>
      </c>
      <c r="J9" s="4" t="s">
        <v>35</v>
      </c>
    </row>
    <row r="10" s="1" customFormat="1" ht="31.2" spans="1:10">
      <c r="A10" s="4"/>
      <c r="B10" s="4" t="s">
        <v>147</v>
      </c>
      <c r="C10" s="4" t="s">
        <v>139</v>
      </c>
      <c r="D10" s="4" t="s">
        <v>46</v>
      </c>
      <c r="E10" s="4">
        <v>40</v>
      </c>
      <c r="F10" s="4">
        <v>78</v>
      </c>
      <c r="G10" s="4">
        <v>100</v>
      </c>
      <c r="H10" s="4">
        <v>30</v>
      </c>
      <c r="I10" s="4">
        <v>30</v>
      </c>
      <c r="J10" s="4"/>
    </row>
    <row r="11" s="1" customFormat="1" ht="15.6" spans="1:10">
      <c r="A11" s="4"/>
      <c r="B11" s="4" t="s">
        <v>148</v>
      </c>
      <c r="C11" s="4" t="s">
        <v>54</v>
      </c>
      <c r="D11" s="4" t="s">
        <v>46</v>
      </c>
      <c r="E11" s="4">
        <v>5000</v>
      </c>
      <c r="F11" s="4">
        <v>26447</v>
      </c>
      <c r="G11" s="4">
        <v>100</v>
      </c>
      <c r="H11" s="4">
        <v>15</v>
      </c>
      <c r="I11" s="4">
        <v>15</v>
      </c>
      <c r="J11" s="4"/>
    </row>
    <row r="12" s="1" customFormat="1" ht="31.2" spans="1:10">
      <c r="A12" s="4"/>
      <c r="B12" s="4" t="s">
        <v>149</v>
      </c>
      <c r="C12" s="4" t="s">
        <v>54</v>
      </c>
      <c r="D12" s="4" t="s">
        <v>38</v>
      </c>
      <c r="E12" s="4">
        <v>3</v>
      </c>
      <c r="F12" s="4">
        <v>2.247</v>
      </c>
      <c r="G12" s="4">
        <v>100</v>
      </c>
      <c r="H12" s="4">
        <v>5</v>
      </c>
      <c r="I12" s="4">
        <v>5</v>
      </c>
      <c r="J12" s="4"/>
    </row>
    <row r="13" s="1" customFormat="1" ht="31.2" spans="1:10">
      <c r="A13" s="4"/>
      <c r="B13" s="4" t="s">
        <v>150</v>
      </c>
      <c r="C13" s="4" t="s">
        <v>45</v>
      </c>
      <c r="D13" s="4" t="s">
        <v>46</v>
      </c>
      <c r="E13" s="4">
        <v>8</v>
      </c>
      <c r="F13" s="4">
        <v>0.09</v>
      </c>
      <c r="G13" s="4">
        <v>100</v>
      </c>
      <c r="H13" s="4">
        <v>10</v>
      </c>
      <c r="I13" s="4">
        <v>10</v>
      </c>
      <c r="J13" s="4"/>
    </row>
    <row r="14" s="1" customFormat="1" ht="15.6" spans="1:10">
      <c r="A14" s="4"/>
      <c r="B14" s="4" t="s">
        <v>143</v>
      </c>
      <c r="C14" s="4" t="s">
        <v>37</v>
      </c>
      <c r="D14" s="4" t="s">
        <v>46</v>
      </c>
      <c r="E14" s="4">
        <v>200</v>
      </c>
      <c r="F14" s="4">
        <v>250</v>
      </c>
      <c r="G14" s="4">
        <v>100</v>
      </c>
      <c r="H14" s="4">
        <v>20</v>
      </c>
      <c r="I14" s="4">
        <v>20</v>
      </c>
      <c r="J14" s="4"/>
    </row>
    <row r="15" s="1" customFormat="1" ht="46.8" spans="1:10">
      <c r="A15" s="4"/>
      <c r="B15" s="4" t="s">
        <v>151</v>
      </c>
      <c r="C15" s="4" t="s">
        <v>45</v>
      </c>
      <c r="D15" s="4" t="s">
        <v>46</v>
      </c>
      <c r="E15" s="4">
        <v>95</v>
      </c>
      <c r="F15" s="4">
        <v>1</v>
      </c>
      <c r="G15" s="4">
        <v>100</v>
      </c>
      <c r="H15" s="4">
        <v>10</v>
      </c>
      <c r="I15" s="4">
        <v>10</v>
      </c>
      <c r="J15" s="4"/>
    </row>
    <row r="16" s="1" customFormat="1" ht="21" customHeight="1" spans="1:10">
      <c r="A16" s="19" t="s">
        <v>48</v>
      </c>
      <c r="B16" s="20"/>
      <c r="C16" s="20"/>
      <c r="D16" s="20"/>
      <c r="E16" s="20"/>
      <c r="F16" s="20"/>
      <c r="G16" s="20"/>
      <c r="H16" s="20"/>
      <c r="I16" s="20"/>
      <c r="J16"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6:J16"/>
    <mergeCell ref="A5:A6"/>
    <mergeCell ref="A7:A8"/>
    <mergeCell ref="A9:A15"/>
  </mergeCells>
  <pageMargins left="0.75" right="0.75" top="1" bottom="1" header="0.5" footer="0.5"/>
  <pageSetup paperSize="9" scale="77"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5"/>
  <sheetViews>
    <sheetView workbookViewId="0">
      <selection activeCell="B10" sqref="$A9:$XFD14"/>
    </sheetView>
  </sheetViews>
  <sheetFormatPr defaultColWidth="9" defaultRowHeight="14.4"/>
  <cols>
    <col min="1" max="1" width="9" style="1"/>
    <col min="2" max="2" width="17.1296296296296" style="1" customWidth="1"/>
    <col min="3" max="7" width="9" style="1"/>
    <col min="8" max="10" width="11.3796296296296" style="1" customWidth="1"/>
    <col min="11" max="16384" width="9" style="1"/>
  </cols>
  <sheetData>
    <row r="1" s="1" customFormat="1" ht="20.4" spans="1:10">
      <c r="A1" s="2" t="s">
        <v>0</v>
      </c>
      <c r="B1" s="2"/>
      <c r="C1" s="2"/>
      <c r="D1" s="2"/>
      <c r="E1" s="2"/>
      <c r="F1" s="2"/>
      <c r="G1" s="2"/>
      <c r="H1" s="2"/>
      <c r="I1" s="2"/>
      <c r="J1" s="2"/>
    </row>
    <row r="2" s="1" customFormat="1" ht="20.4" spans="1:10">
      <c r="A2" s="3" t="s">
        <v>1</v>
      </c>
      <c r="B2" s="3"/>
      <c r="C2" s="3"/>
      <c r="D2" s="3"/>
      <c r="E2" s="3"/>
      <c r="F2" s="3"/>
      <c r="G2" s="3"/>
      <c r="H2" s="3"/>
      <c r="I2" s="3"/>
      <c r="J2" s="3"/>
    </row>
    <row r="3" s="1" customFormat="1" ht="26" customHeight="1" spans="1:10">
      <c r="A3" s="4" t="s">
        <v>2</v>
      </c>
      <c r="B3" s="5" t="s">
        <v>152</v>
      </c>
      <c r="C3" s="6"/>
      <c r="D3" s="6"/>
      <c r="E3" s="6"/>
      <c r="F3" s="7"/>
      <c r="G3" s="4" t="s">
        <v>4</v>
      </c>
      <c r="H3" s="4">
        <v>100</v>
      </c>
      <c r="I3" s="4" t="s">
        <v>5</v>
      </c>
      <c r="J3" s="4" t="s">
        <v>6</v>
      </c>
    </row>
    <row r="4" s="1" customFormat="1" ht="36" customHeight="1" spans="1:10">
      <c r="A4" s="4" t="s">
        <v>7</v>
      </c>
      <c r="B4" s="5" t="s">
        <v>8</v>
      </c>
      <c r="C4" s="7"/>
      <c r="D4" s="4" t="s">
        <v>9</v>
      </c>
      <c r="E4" s="5" t="s">
        <v>153</v>
      </c>
      <c r="F4" s="7"/>
      <c r="G4" s="4" t="s">
        <v>10</v>
      </c>
      <c r="H4" s="8" t="s">
        <v>133</v>
      </c>
      <c r="I4" s="4" t="s">
        <v>12</v>
      </c>
      <c r="J4" s="4">
        <v>41428075</v>
      </c>
    </row>
    <row r="5" s="1" customFormat="1" ht="31.2" spans="1:10">
      <c r="A5" s="9" t="s">
        <v>14</v>
      </c>
      <c r="B5" s="5" t="s">
        <v>15</v>
      </c>
      <c r="C5" s="7"/>
      <c r="D5" s="5" t="s">
        <v>16</v>
      </c>
      <c r="E5" s="7"/>
      <c r="F5" s="5" t="s">
        <v>17</v>
      </c>
      <c r="G5" s="7"/>
      <c r="H5" s="5" t="s">
        <v>18</v>
      </c>
      <c r="I5" s="5" t="s">
        <v>19</v>
      </c>
      <c r="J5" s="4" t="s">
        <v>20</v>
      </c>
    </row>
    <row r="6" s="1" customFormat="1" ht="34" customHeight="1" spans="1:10">
      <c r="A6" s="10"/>
      <c r="B6" s="5">
        <v>12000000</v>
      </c>
      <c r="C6" s="7"/>
      <c r="D6" s="5"/>
      <c r="E6" s="7"/>
      <c r="F6" s="5">
        <v>12000000</v>
      </c>
      <c r="G6" s="7"/>
      <c r="H6" s="4">
        <v>100</v>
      </c>
      <c r="I6" s="41">
        <v>10</v>
      </c>
      <c r="J6" s="4">
        <v>10</v>
      </c>
    </row>
    <row r="7" s="1" customFormat="1" ht="27" customHeight="1" spans="1:10">
      <c r="A7" s="4" t="s">
        <v>21</v>
      </c>
      <c r="B7" s="4" t="s">
        <v>22</v>
      </c>
      <c r="C7" s="4"/>
      <c r="D7" s="4"/>
      <c r="E7" s="4"/>
      <c r="F7" s="4" t="s">
        <v>23</v>
      </c>
      <c r="G7" s="4"/>
      <c r="H7" s="4"/>
      <c r="I7" s="4"/>
      <c r="J7" s="4"/>
    </row>
    <row r="8" s="1" customFormat="1" ht="68" customHeight="1" spans="1:10">
      <c r="A8" s="4"/>
      <c r="B8" s="43" t="s">
        <v>154</v>
      </c>
      <c r="C8" s="43"/>
      <c r="D8" s="43"/>
      <c r="E8" s="43"/>
      <c r="F8" s="4" t="s">
        <v>155</v>
      </c>
      <c r="G8" s="4"/>
      <c r="H8" s="4"/>
      <c r="I8" s="4"/>
      <c r="J8" s="4"/>
    </row>
    <row r="9" s="1" customFormat="1" ht="46.8" spans="1:10">
      <c r="A9" s="4" t="s">
        <v>26</v>
      </c>
      <c r="B9" s="4" t="s">
        <v>27</v>
      </c>
      <c r="C9" s="4" t="s">
        <v>28</v>
      </c>
      <c r="D9" s="4" t="s">
        <v>29</v>
      </c>
      <c r="E9" s="4" t="s">
        <v>30</v>
      </c>
      <c r="F9" s="4" t="s">
        <v>31</v>
      </c>
      <c r="G9" s="4" t="s">
        <v>32</v>
      </c>
      <c r="H9" s="4" t="s">
        <v>33</v>
      </c>
      <c r="I9" s="4" t="s">
        <v>34</v>
      </c>
      <c r="J9" s="4" t="s">
        <v>35</v>
      </c>
    </row>
    <row r="10" s="1" customFormat="1" ht="51" customHeight="1" spans="1:10">
      <c r="A10" s="4"/>
      <c r="B10" s="4" t="s">
        <v>156</v>
      </c>
      <c r="C10" s="4" t="s">
        <v>139</v>
      </c>
      <c r="D10" s="4" t="s">
        <v>46</v>
      </c>
      <c r="E10" s="4">
        <v>5</v>
      </c>
      <c r="F10" s="4">
        <v>6</v>
      </c>
      <c r="G10" s="4">
        <v>100</v>
      </c>
      <c r="H10" s="4">
        <v>30</v>
      </c>
      <c r="I10" s="4">
        <v>30</v>
      </c>
      <c r="J10" s="4"/>
    </row>
    <row r="11" s="1" customFormat="1" ht="51" customHeight="1" spans="1:10">
      <c r="A11" s="4"/>
      <c r="B11" s="4" t="s">
        <v>148</v>
      </c>
      <c r="C11" s="4" t="s">
        <v>54</v>
      </c>
      <c r="D11" s="4" t="s">
        <v>46</v>
      </c>
      <c r="E11" s="4">
        <v>5000</v>
      </c>
      <c r="F11" s="4">
        <v>15000</v>
      </c>
      <c r="G11" s="4">
        <v>100</v>
      </c>
      <c r="H11" s="4">
        <v>20</v>
      </c>
      <c r="I11" s="4">
        <v>20</v>
      </c>
      <c r="J11" s="4"/>
    </row>
    <row r="12" s="1" customFormat="1" ht="51" customHeight="1" spans="1:10">
      <c r="A12" s="4"/>
      <c r="B12" s="4" t="s">
        <v>150</v>
      </c>
      <c r="C12" s="4" t="s">
        <v>45</v>
      </c>
      <c r="D12" s="4" t="s">
        <v>46</v>
      </c>
      <c r="E12" s="4">
        <v>8</v>
      </c>
      <c r="F12" s="4">
        <v>0.09</v>
      </c>
      <c r="G12" s="4">
        <v>100</v>
      </c>
      <c r="H12" s="4">
        <v>10</v>
      </c>
      <c r="I12" s="4">
        <v>10</v>
      </c>
      <c r="J12" s="4"/>
    </row>
    <row r="13" s="1" customFormat="1" ht="51" customHeight="1" spans="1:10">
      <c r="A13" s="4"/>
      <c r="B13" s="4" t="s">
        <v>143</v>
      </c>
      <c r="C13" s="4" t="s">
        <v>37</v>
      </c>
      <c r="D13" s="4" t="s">
        <v>46</v>
      </c>
      <c r="E13" s="4">
        <v>100</v>
      </c>
      <c r="F13" s="4">
        <v>120</v>
      </c>
      <c r="G13" s="4">
        <v>100</v>
      </c>
      <c r="H13" s="4">
        <v>20</v>
      </c>
      <c r="I13" s="4">
        <v>20</v>
      </c>
      <c r="J13" s="4"/>
    </row>
    <row r="14" s="1" customFormat="1" ht="51" customHeight="1" spans="1:10">
      <c r="A14" s="4"/>
      <c r="B14" s="4" t="s">
        <v>151</v>
      </c>
      <c r="C14" s="4" t="s">
        <v>45</v>
      </c>
      <c r="D14" s="4" t="s">
        <v>46</v>
      </c>
      <c r="E14" s="4">
        <v>95</v>
      </c>
      <c r="F14" s="4">
        <v>1</v>
      </c>
      <c r="G14" s="4">
        <v>100</v>
      </c>
      <c r="H14" s="4">
        <v>10</v>
      </c>
      <c r="I14" s="4">
        <v>10</v>
      </c>
      <c r="J14" s="4"/>
    </row>
    <row r="15" s="1" customFormat="1" ht="18" customHeight="1" spans="1:10">
      <c r="A15" s="19" t="s">
        <v>48</v>
      </c>
      <c r="B15" s="20"/>
      <c r="C15" s="20"/>
      <c r="D15" s="20"/>
      <c r="E15" s="20"/>
      <c r="F15" s="20"/>
      <c r="G15" s="20"/>
      <c r="H15" s="20"/>
      <c r="I15" s="20"/>
      <c r="J15"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5:J15"/>
    <mergeCell ref="A5:A6"/>
    <mergeCell ref="A7:A8"/>
    <mergeCell ref="A9:A14"/>
  </mergeCells>
  <pageMargins left="0.75" right="0.75" top="1" bottom="1" header="0.5" footer="0.5"/>
  <pageSetup paperSize="9" scale="83"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21"/>
  <sheetViews>
    <sheetView workbookViewId="0">
      <selection activeCell="L26" sqref="L26"/>
    </sheetView>
  </sheetViews>
  <sheetFormatPr defaultColWidth="9" defaultRowHeight="14.4"/>
  <cols>
    <col min="1" max="1" width="9" style="1"/>
    <col min="2" max="2" width="13.8796296296296" style="1" customWidth="1"/>
    <col min="3" max="16384" width="9" style="1"/>
  </cols>
  <sheetData>
    <row r="1" s="1" customFormat="1" ht="20.4" spans="1:10">
      <c r="A1" s="2" t="s">
        <v>0</v>
      </c>
      <c r="B1" s="2"/>
      <c r="C1" s="2"/>
      <c r="D1" s="2"/>
      <c r="E1" s="2"/>
      <c r="F1" s="2"/>
      <c r="G1" s="2"/>
      <c r="H1" s="2"/>
      <c r="I1" s="2"/>
      <c r="J1" s="2"/>
    </row>
    <row r="2" s="1" customFormat="1" ht="33" customHeight="1" spans="1:10">
      <c r="A2" s="3" t="s">
        <v>1</v>
      </c>
      <c r="B2" s="3"/>
      <c r="C2" s="3"/>
      <c r="D2" s="3"/>
      <c r="E2" s="3"/>
      <c r="F2" s="3"/>
      <c r="G2" s="3"/>
      <c r="H2" s="3"/>
      <c r="I2" s="3"/>
      <c r="J2" s="3"/>
    </row>
    <row r="3" s="1" customFormat="1" ht="30" customHeight="1" spans="1:10">
      <c r="A3" s="4" t="s">
        <v>2</v>
      </c>
      <c r="B3" s="5" t="s">
        <v>157</v>
      </c>
      <c r="C3" s="6"/>
      <c r="D3" s="6"/>
      <c r="E3" s="6"/>
      <c r="F3" s="7"/>
      <c r="G3" s="4" t="s">
        <v>4</v>
      </c>
      <c r="H3" s="4">
        <v>100</v>
      </c>
      <c r="I3" s="4" t="s">
        <v>5</v>
      </c>
      <c r="J3" s="4" t="s">
        <v>6</v>
      </c>
    </row>
    <row r="4" s="1" customFormat="1" ht="31" customHeight="1" spans="1:10">
      <c r="A4" s="4" t="s">
        <v>7</v>
      </c>
      <c r="B4" s="5" t="s">
        <v>8</v>
      </c>
      <c r="C4" s="7"/>
      <c r="D4" s="4" t="s">
        <v>9</v>
      </c>
      <c r="E4" s="5" t="s">
        <v>8</v>
      </c>
      <c r="F4" s="7"/>
      <c r="G4" s="4" t="s">
        <v>10</v>
      </c>
      <c r="H4" s="8" t="s">
        <v>133</v>
      </c>
      <c r="I4" s="4" t="s">
        <v>12</v>
      </c>
      <c r="J4" s="4">
        <v>41428075</v>
      </c>
    </row>
    <row r="5" s="1" customFormat="1" ht="31.2" spans="1:10">
      <c r="A5" s="9" t="s">
        <v>14</v>
      </c>
      <c r="B5" s="5" t="s">
        <v>15</v>
      </c>
      <c r="C5" s="7"/>
      <c r="D5" s="5" t="s">
        <v>16</v>
      </c>
      <c r="E5" s="7"/>
      <c r="F5" s="5" t="s">
        <v>17</v>
      </c>
      <c r="G5" s="7"/>
      <c r="H5" s="5" t="s">
        <v>18</v>
      </c>
      <c r="I5" s="5" t="s">
        <v>19</v>
      </c>
      <c r="J5" s="4" t="s">
        <v>20</v>
      </c>
    </row>
    <row r="6" s="1" customFormat="1" ht="30" customHeight="1" spans="1:10">
      <c r="A6" s="10"/>
      <c r="B6" s="5">
        <v>600000</v>
      </c>
      <c r="C6" s="7"/>
      <c r="D6" s="5"/>
      <c r="E6" s="7"/>
      <c r="F6" s="5">
        <v>600000</v>
      </c>
      <c r="G6" s="7"/>
      <c r="H6" s="4">
        <v>100</v>
      </c>
      <c r="I6" s="41">
        <v>10</v>
      </c>
      <c r="J6" s="4">
        <v>10</v>
      </c>
    </row>
    <row r="7" s="1" customFormat="1" ht="26" customHeight="1" spans="1:10">
      <c r="A7" s="4" t="s">
        <v>21</v>
      </c>
      <c r="B7" s="4" t="s">
        <v>22</v>
      </c>
      <c r="C7" s="4"/>
      <c r="D7" s="4"/>
      <c r="E7" s="4"/>
      <c r="F7" s="4" t="s">
        <v>23</v>
      </c>
      <c r="G7" s="4"/>
      <c r="H7" s="4"/>
      <c r="I7" s="4"/>
      <c r="J7" s="4"/>
    </row>
    <row r="8" s="1" customFormat="1" ht="80" customHeight="1" spans="1:14">
      <c r="A8" s="4"/>
      <c r="B8" s="43" t="s">
        <v>158</v>
      </c>
      <c r="C8" s="43"/>
      <c r="D8" s="43"/>
      <c r="E8" s="43"/>
      <c r="F8" s="43" t="s">
        <v>159</v>
      </c>
      <c r="G8" s="43"/>
      <c r="H8" s="43"/>
      <c r="I8" s="43"/>
      <c r="J8" s="43"/>
      <c r="N8" s="54"/>
    </row>
    <row r="9" s="1" customFormat="1" ht="62.4" spans="1:10">
      <c r="A9" s="4" t="s">
        <v>26</v>
      </c>
      <c r="B9" s="4" t="s">
        <v>27</v>
      </c>
      <c r="C9" s="4" t="s">
        <v>28</v>
      </c>
      <c r="D9" s="4" t="s">
        <v>29</v>
      </c>
      <c r="E9" s="4" t="s">
        <v>30</v>
      </c>
      <c r="F9" s="4" t="s">
        <v>31</v>
      </c>
      <c r="G9" s="4" t="s">
        <v>32</v>
      </c>
      <c r="H9" s="4" t="s">
        <v>33</v>
      </c>
      <c r="I9" s="4" t="s">
        <v>34</v>
      </c>
      <c r="J9" s="4" t="s">
        <v>35</v>
      </c>
    </row>
    <row r="10" s="1" customFormat="1" ht="58" customHeight="1" spans="1:10">
      <c r="A10" s="4"/>
      <c r="B10" s="43" t="s">
        <v>160</v>
      </c>
      <c r="C10" s="4" t="s">
        <v>139</v>
      </c>
      <c r="D10" s="11" t="str">
        <f>D11</f>
        <v>≥</v>
      </c>
      <c r="E10" s="4">
        <v>6</v>
      </c>
      <c r="F10" s="4">
        <v>6</v>
      </c>
      <c r="G10" s="4">
        <v>100</v>
      </c>
      <c r="H10" s="4">
        <v>30</v>
      </c>
      <c r="I10" s="4">
        <v>30</v>
      </c>
      <c r="J10" s="4"/>
    </row>
    <row r="11" s="1" customFormat="1" ht="58" customHeight="1" spans="1:10">
      <c r="A11" s="4"/>
      <c r="B11" s="43" t="s">
        <v>161</v>
      </c>
      <c r="C11" s="4" t="s">
        <v>54</v>
      </c>
      <c r="D11" s="11" t="s">
        <v>46</v>
      </c>
      <c r="E11" s="4">
        <v>12000</v>
      </c>
      <c r="F11" s="4">
        <v>15000</v>
      </c>
      <c r="G11" s="4">
        <v>100</v>
      </c>
      <c r="H11" s="4">
        <v>15</v>
      </c>
      <c r="I11" s="4">
        <v>15</v>
      </c>
      <c r="J11" s="4"/>
    </row>
    <row r="12" s="1" customFormat="1" ht="58" customHeight="1" spans="1:10">
      <c r="A12" s="4"/>
      <c r="B12" s="43" t="s">
        <v>162</v>
      </c>
      <c r="C12" s="4" t="s">
        <v>54</v>
      </c>
      <c r="D12" s="57" t="s">
        <v>38</v>
      </c>
      <c r="E12" s="4">
        <v>60</v>
      </c>
      <c r="F12" s="4">
        <v>60</v>
      </c>
      <c r="G12" s="4">
        <v>100</v>
      </c>
      <c r="H12" s="4">
        <v>5</v>
      </c>
      <c r="I12" s="4">
        <v>5</v>
      </c>
      <c r="J12" s="4"/>
    </row>
    <row r="13" s="1" customFormat="1" ht="58" customHeight="1" spans="1:10">
      <c r="A13" s="4"/>
      <c r="B13" s="43" t="s">
        <v>163</v>
      </c>
      <c r="C13" s="4" t="s">
        <v>45</v>
      </c>
      <c r="D13" s="11" t="s">
        <v>46</v>
      </c>
      <c r="E13" s="4">
        <v>10</v>
      </c>
      <c r="F13" s="4">
        <v>0.15</v>
      </c>
      <c r="G13" s="4">
        <v>100</v>
      </c>
      <c r="H13" s="4">
        <v>10</v>
      </c>
      <c r="I13" s="4">
        <v>10</v>
      </c>
      <c r="J13" s="4"/>
    </row>
    <row r="14" s="1" customFormat="1" ht="58" customHeight="1" spans="1:10">
      <c r="A14" s="4"/>
      <c r="B14" s="43" t="s">
        <v>143</v>
      </c>
      <c r="C14" s="4" t="s">
        <v>37</v>
      </c>
      <c r="D14" s="11" t="s">
        <v>46</v>
      </c>
      <c r="E14" s="4">
        <v>200</v>
      </c>
      <c r="F14" s="4">
        <v>250</v>
      </c>
      <c r="G14" s="4">
        <v>100</v>
      </c>
      <c r="H14" s="4">
        <v>20</v>
      </c>
      <c r="I14" s="4">
        <v>20</v>
      </c>
      <c r="J14" s="4"/>
    </row>
    <row r="15" s="1" customFormat="1" ht="58" customHeight="1" spans="1:10">
      <c r="A15" s="4"/>
      <c r="B15" s="43" t="s">
        <v>164</v>
      </c>
      <c r="C15" s="4" t="s">
        <v>45</v>
      </c>
      <c r="D15" s="11" t="s">
        <v>46</v>
      </c>
      <c r="E15" s="4">
        <v>95</v>
      </c>
      <c r="F15" s="4">
        <v>1</v>
      </c>
      <c r="G15" s="4">
        <v>100</v>
      </c>
      <c r="H15" s="4">
        <v>10</v>
      </c>
      <c r="I15" s="4">
        <v>10</v>
      </c>
      <c r="J15" s="4"/>
    </row>
    <row r="16" s="1" customFormat="1" ht="22" customHeight="1" spans="1:10">
      <c r="A16" s="19" t="s">
        <v>48</v>
      </c>
      <c r="B16" s="20"/>
      <c r="C16" s="20"/>
      <c r="D16" s="20"/>
      <c r="E16" s="20"/>
      <c r="F16" s="20"/>
      <c r="G16" s="20"/>
      <c r="H16" s="20"/>
      <c r="I16" s="20"/>
      <c r="J16" s="22"/>
    </row>
    <row r="17" ht="22" customHeight="1"/>
    <row r="18" ht="22" customHeight="1"/>
    <row r="19" ht="22" customHeight="1"/>
    <row r="20" ht="22" customHeight="1"/>
    <row r="21" ht="22" customHeight="1"/>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6:J16"/>
    <mergeCell ref="A5:A6"/>
    <mergeCell ref="A7:A8"/>
    <mergeCell ref="A9:A15"/>
  </mergeCells>
  <pageMargins left="0.75" right="0.75" top="1" bottom="1" header="0.5" footer="0.5"/>
  <pageSetup paperSize="9" scale="92"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15"/>
  <sheetViews>
    <sheetView workbookViewId="0">
      <selection activeCell="C17" sqref="C17"/>
    </sheetView>
  </sheetViews>
  <sheetFormatPr defaultColWidth="9" defaultRowHeight="14.4"/>
  <cols>
    <col min="1" max="1" width="9" style="1"/>
    <col min="2" max="2" width="14.25" style="1" customWidth="1"/>
    <col min="3" max="3" width="10.1296296296296" style="1" customWidth="1"/>
    <col min="4" max="16384" width="9" style="1"/>
  </cols>
  <sheetData>
    <row r="1" s="1" customFormat="1" ht="20.4" spans="1:10">
      <c r="A1" s="2" t="s">
        <v>0</v>
      </c>
      <c r="B1" s="2"/>
      <c r="C1" s="2"/>
      <c r="D1" s="2"/>
      <c r="E1" s="2"/>
      <c r="F1" s="2"/>
      <c r="G1" s="2"/>
      <c r="H1" s="2"/>
      <c r="I1" s="2"/>
      <c r="J1" s="2"/>
    </row>
    <row r="2" s="1" customFormat="1" ht="20.4" spans="1:10">
      <c r="A2" s="3" t="s">
        <v>1</v>
      </c>
      <c r="B2" s="3"/>
      <c r="C2" s="3"/>
      <c r="D2" s="3"/>
      <c r="E2" s="3"/>
      <c r="F2" s="3"/>
      <c r="G2" s="3"/>
      <c r="H2" s="3"/>
      <c r="I2" s="3"/>
      <c r="J2" s="3"/>
    </row>
    <row r="3" s="1" customFormat="1" ht="33" customHeight="1" spans="1:10">
      <c r="A3" s="4" t="s">
        <v>2</v>
      </c>
      <c r="B3" s="5" t="s">
        <v>165</v>
      </c>
      <c r="C3" s="6"/>
      <c r="D3" s="6"/>
      <c r="E3" s="6"/>
      <c r="F3" s="7"/>
      <c r="G3" s="4" t="s">
        <v>4</v>
      </c>
      <c r="H3" s="4">
        <v>99.23</v>
      </c>
      <c r="I3" s="4" t="s">
        <v>5</v>
      </c>
      <c r="J3" s="4" t="s">
        <v>6</v>
      </c>
    </row>
    <row r="4" s="1" customFormat="1" ht="33" customHeight="1" spans="1:10">
      <c r="A4" s="4" t="s">
        <v>7</v>
      </c>
      <c r="B4" s="5" t="s">
        <v>166</v>
      </c>
      <c r="C4" s="7"/>
      <c r="D4" s="4" t="s">
        <v>9</v>
      </c>
      <c r="E4" s="5" t="s">
        <v>8</v>
      </c>
      <c r="F4" s="7"/>
      <c r="G4" s="4" t="s">
        <v>10</v>
      </c>
      <c r="H4" s="8" t="s">
        <v>133</v>
      </c>
      <c r="I4" s="4" t="s">
        <v>12</v>
      </c>
      <c r="J4" s="4">
        <v>41428075</v>
      </c>
    </row>
    <row r="5" s="1" customFormat="1" ht="35" customHeight="1" spans="1:10">
      <c r="A5" s="9" t="s">
        <v>14</v>
      </c>
      <c r="B5" s="5" t="s">
        <v>15</v>
      </c>
      <c r="C5" s="7"/>
      <c r="D5" s="5" t="s">
        <v>16</v>
      </c>
      <c r="E5" s="7"/>
      <c r="F5" s="5" t="s">
        <v>17</v>
      </c>
      <c r="G5" s="7"/>
      <c r="H5" s="5" t="s">
        <v>18</v>
      </c>
      <c r="I5" s="5" t="s">
        <v>19</v>
      </c>
      <c r="J5" s="4" t="s">
        <v>20</v>
      </c>
    </row>
    <row r="6" s="1" customFormat="1" ht="36" customHeight="1" spans="1:10">
      <c r="A6" s="10"/>
      <c r="B6" s="5">
        <v>1118443</v>
      </c>
      <c r="C6" s="7"/>
      <c r="D6" s="5"/>
      <c r="E6" s="7"/>
      <c r="F6" s="5">
        <v>1118443</v>
      </c>
      <c r="G6" s="7"/>
      <c r="H6" s="4">
        <v>100</v>
      </c>
      <c r="I6" s="41">
        <v>10</v>
      </c>
      <c r="J6" s="4">
        <v>10</v>
      </c>
    </row>
    <row r="7" s="1" customFormat="1" ht="27" customHeight="1" spans="1:10">
      <c r="A7" s="4" t="s">
        <v>21</v>
      </c>
      <c r="B7" s="4" t="s">
        <v>22</v>
      </c>
      <c r="C7" s="4"/>
      <c r="D7" s="4"/>
      <c r="E7" s="4"/>
      <c r="F7" s="4" t="s">
        <v>23</v>
      </c>
      <c r="G7" s="4"/>
      <c r="H7" s="4"/>
      <c r="I7" s="4"/>
      <c r="J7" s="4"/>
    </row>
    <row r="8" s="1" customFormat="1" ht="117" customHeight="1" spans="1:15">
      <c r="A8" s="4"/>
      <c r="B8" s="43" t="s">
        <v>167</v>
      </c>
      <c r="C8" s="43"/>
      <c r="D8" s="43"/>
      <c r="E8" s="43"/>
      <c r="F8" s="43" t="s">
        <v>168</v>
      </c>
      <c r="G8" s="43"/>
      <c r="H8" s="43"/>
      <c r="I8" s="43"/>
      <c r="J8" s="43"/>
      <c r="O8" s="56"/>
    </row>
    <row r="9" s="1" customFormat="1" ht="62.4" spans="1:10">
      <c r="A9" s="4" t="s">
        <v>26</v>
      </c>
      <c r="B9" s="4" t="s">
        <v>27</v>
      </c>
      <c r="C9" s="4" t="s">
        <v>28</v>
      </c>
      <c r="D9" s="4" t="s">
        <v>29</v>
      </c>
      <c r="E9" s="4" t="s">
        <v>30</v>
      </c>
      <c r="F9" s="4" t="s">
        <v>31</v>
      </c>
      <c r="G9" s="4" t="s">
        <v>32</v>
      </c>
      <c r="H9" s="4" t="s">
        <v>33</v>
      </c>
      <c r="I9" s="4" t="s">
        <v>34</v>
      </c>
      <c r="J9" s="4" t="s">
        <v>35</v>
      </c>
    </row>
    <row r="10" s="1" customFormat="1" ht="48" customHeight="1" spans="1:10">
      <c r="A10" s="4"/>
      <c r="B10" s="4" t="s">
        <v>169</v>
      </c>
      <c r="C10" s="4" t="s">
        <v>137</v>
      </c>
      <c r="D10" s="11" t="str">
        <f>D11</f>
        <v>≥</v>
      </c>
      <c r="E10" s="11">
        <v>6</v>
      </c>
      <c r="F10" s="4">
        <v>6.97</v>
      </c>
      <c r="G10" s="4">
        <v>100</v>
      </c>
      <c r="H10" s="4">
        <v>30</v>
      </c>
      <c r="I10" s="4">
        <v>30</v>
      </c>
      <c r="J10" s="4"/>
    </row>
    <row r="11" s="1" customFormat="1" ht="48" customHeight="1" spans="1:10">
      <c r="A11" s="4"/>
      <c r="B11" s="4" t="s">
        <v>170</v>
      </c>
      <c r="C11" s="4" t="s">
        <v>137</v>
      </c>
      <c r="D11" s="11" t="s">
        <v>46</v>
      </c>
      <c r="E11" s="11">
        <v>1.3</v>
      </c>
      <c r="F11" s="4">
        <v>1.2</v>
      </c>
      <c r="G11" s="4">
        <v>92.3</v>
      </c>
      <c r="H11" s="4">
        <v>10</v>
      </c>
      <c r="I11" s="4">
        <v>9.23</v>
      </c>
      <c r="J11" s="4"/>
    </row>
    <row r="12" s="1" customFormat="1" ht="48" customHeight="1" spans="1:10">
      <c r="A12" s="4"/>
      <c r="B12" s="4" t="s">
        <v>171</v>
      </c>
      <c r="C12" s="4" t="s">
        <v>54</v>
      </c>
      <c r="D12" s="11" t="s">
        <v>46</v>
      </c>
      <c r="E12" s="53">
        <v>7000</v>
      </c>
      <c r="F12" s="53">
        <v>7031</v>
      </c>
      <c r="G12" s="4">
        <v>100</v>
      </c>
      <c r="H12" s="4">
        <v>15</v>
      </c>
      <c r="I12" s="4">
        <v>15</v>
      </c>
      <c r="J12" s="4"/>
    </row>
    <row r="13" s="1" customFormat="1" ht="48" customHeight="1" spans="1:10">
      <c r="A13" s="4"/>
      <c r="B13" s="4" t="s">
        <v>172</v>
      </c>
      <c r="C13" s="4" t="s">
        <v>37</v>
      </c>
      <c r="D13" s="11" t="s">
        <v>46</v>
      </c>
      <c r="E13" s="11">
        <v>230</v>
      </c>
      <c r="F13" s="42">
        <v>238</v>
      </c>
      <c r="G13" s="4">
        <v>100</v>
      </c>
      <c r="H13" s="4">
        <v>15</v>
      </c>
      <c r="I13" s="4">
        <v>15</v>
      </c>
      <c r="J13" s="4"/>
    </row>
    <row r="14" s="1" customFormat="1" ht="48" customHeight="1" spans="1:10">
      <c r="A14" s="4"/>
      <c r="B14" s="4" t="s">
        <v>173</v>
      </c>
      <c r="C14" s="4" t="s">
        <v>45</v>
      </c>
      <c r="D14" s="11" t="s">
        <v>46</v>
      </c>
      <c r="E14" s="11">
        <v>95</v>
      </c>
      <c r="F14" s="32">
        <v>100</v>
      </c>
      <c r="G14" s="4">
        <v>100</v>
      </c>
      <c r="H14" s="4">
        <v>20</v>
      </c>
      <c r="I14" s="4">
        <v>20</v>
      </c>
      <c r="J14" s="4"/>
    </row>
    <row r="15" s="1" customFormat="1" ht="19" customHeight="1" spans="1:10">
      <c r="A15" s="19" t="s">
        <v>48</v>
      </c>
      <c r="B15" s="20"/>
      <c r="C15" s="20"/>
      <c r="D15" s="20"/>
      <c r="E15" s="20"/>
      <c r="F15" s="20"/>
      <c r="G15" s="20"/>
      <c r="H15" s="20"/>
      <c r="I15" s="20"/>
      <c r="J15"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5:J15"/>
    <mergeCell ref="A5:A6"/>
    <mergeCell ref="A7:A8"/>
    <mergeCell ref="A9:A14"/>
  </mergeCells>
  <pageMargins left="0.75" right="0.75" top="1" bottom="1" header="0.5" footer="0.5"/>
  <pageSetup paperSize="9" scale="91"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17"/>
  <sheetViews>
    <sheetView topLeftCell="A10" workbookViewId="0">
      <selection activeCell="F14" sqref="F14"/>
    </sheetView>
  </sheetViews>
  <sheetFormatPr defaultColWidth="9" defaultRowHeight="14.4"/>
  <cols>
    <col min="1" max="1" width="9" style="1"/>
    <col min="2" max="2" width="17.5" style="1" customWidth="1"/>
    <col min="3" max="16384" width="9" style="1"/>
  </cols>
  <sheetData>
    <row r="1" s="1" customFormat="1" ht="20.4" spans="1:10">
      <c r="A1" s="2" t="s">
        <v>0</v>
      </c>
      <c r="B1" s="2"/>
      <c r="C1" s="2"/>
      <c r="D1" s="2"/>
      <c r="E1" s="2"/>
      <c r="F1" s="2"/>
      <c r="G1" s="2"/>
      <c r="H1" s="2"/>
      <c r="I1" s="2"/>
      <c r="J1" s="2"/>
    </row>
    <row r="2" s="1" customFormat="1" ht="26" customHeight="1" spans="1:10">
      <c r="A2" s="3" t="s">
        <v>1</v>
      </c>
      <c r="B2" s="3"/>
      <c r="C2" s="3"/>
      <c r="D2" s="3"/>
      <c r="E2" s="3"/>
      <c r="F2" s="3"/>
      <c r="G2" s="3"/>
      <c r="H2" s="3"/>
      <c r="I2" s="3"/>
      <c r="J2" s="3"/>
    </row>
    <row r="3" s="1" customFormat="1" ht="39" customHeight="1" spans="1:10">
      <c r="A3" s="4" t="s">
        <v>2</v>
      </c>
      <c r="B3" s="5" t="s">
        <v>174</v>
      </c>
      <c r="C3" s="6"/>
      <c r="D3" s="6"/>
      <c r="E3" s="6"/>
      <c r="F3" s="7"/>
      <c r="G3" s="4" t="s">
        <v>4</v>
      </c>
      <c r="H3" s="4">
        <v>95.37</v>
      </c>
      <c r="I3" s="4" t="s">
        <v>5</v>
      </c>
      <c r="J3" s="4" t="s">
        <v>6</v>
      </c>
    </row>
    <row r="4" s="1" customFormat="1" ht="39" customHeight="1" spans="1:10">
      <c r="A4" s="4" t="s">
        <v>7</v>
      </c>
      <c r="B4" s="5" t="s">
        <v>8</v>
      </c>
      <c r="C4" s="7"/>
      <c r="D4" s="4" t="s">
        <v>9</v>
      </c>
      <c r="E4" s="5" t="s">
        <v>8</v>
      </c>
      <c r="F4" s="7"/>
      <c r="G4" s="4" t="s">
        <v>10</v>
      </c>
      <c r="H4" s="8" t="s">
        <v>133</v>
      </c>
      <c r="I4" s="4" t="s">
        <v>12</v>
      </c>
      <c r="J4" s="4">
        <v>41428075</v>
      </c>
    </row>
    <row r="5" s="1" customFormat="1" ht="39" customHeight="1" spans="1:10">
      <c r="A5" s="9" t="s">
        <v>14</v>
      </c>
      <c r="B5" s="5" t="s">
        <v>15</v>
      </c>
      <c r="C5" s="7"/>
      <c r="D5" s="5" t="s">
        <v>16</v>
      </c>
      <c r="E5" s="7"/>
      <c r="F5" s="5" t="s">
        <v>17</v>
      </c>
      <c r="G5" s="7"/>
      <c r="H5" s="5" t="s">
        <v>18</v>
      </c>
      <c r="I5" s="5" t="s">
        <v>19</v>
      </c>
      <c r="J5" s="4" t="s">
        <v>20</v>
      </c>
    </row>
    <row r="6" s="1" customFormat="1" ht="39" customHeight="1" spans="1:10">
      <c r="A6" s="10"/>
      <c r="B6" s="5"/>
      <c r="C6" s="7"/>
      <c r="D6" s="5">
        <v>3680000</v>
      </c>
      <c r="E6" s="7"/>
      <c r="F6" s="5">
        <v>3680000</v>
      </c>
      <c r="G6" s="7"/>
      <c r="H6" s="4">
        <v>100</v>
      </c>
      <c r="I6" s="41">
        <v>10</v>
      </c>
      <c r="J6" s="4">
        <v>10</v>
      </c>
    </row>
    <row r="7" s="1" customFormat="1" ht="28" customHeight="1" spans="1:10">
      <c r="A7" s="4" t="s">
        <v>21</v>
      </c>
      <c r="B7" s="4" t="s">
        <v>22</v>
      </c>
      <c r="C7" s="4"/>
      <c r="D7" s="4"/>
      <c r="E7" s="4"/>
      <c r="F7" s="4" t="s">
        <v>23</v>
      </c>
      <c r="G7" s="4"/>
      <c r="H7" s="4"/>
      <c r="I7" s="4"/>
      <c r="J7" s="4"/>
    </row>
    <row r="8" s="1" customFormat="1" ht="201" customHeight="1" spans="1:15">
      <c r="A8" s="4"/>
      <c r="B8" s="43" t="s">
        <v>175</v>
      </c>
      <c r="C8" s="43"/>
      <c r="D8" s="43"/>
      <c r="E8" s="43"/>
      <c r="F8" s="43" t="s">
        <v>176</v>
      </c>
      <c r="G8" s="43"/>
      <c r="H8" s="43"/>
      <c r="I8" s="43"/>
      <c r="J8" s="43"/>
      <c r="O8" s="54"/>
    </row>
    <row r="9" s="1" customFormat="1" ht="62.4" spans="1:10">
      <c r="A9" s="4" t="s">
        <v>26</v>
      </c>
      <c r="B9" s="4" t="s">
        <v>27</v>
      </c>
      <c r="C9" s="4" t="s">
        <v>28</v>
      </c>
      <c r="D9" s="4" t="s">
        <v>29</v>
      </c>
      <c r="E9" s="4" t="s">
        <v>30</v>
      </c>
      <c r="F9" s="4" t="s">
        <v>31</v>
      </c>
      <c r="G9" s="4" t="s">
        <v>32</v>
      </c>
      <c r="H9" s="4" t="s">
        <v>33</v>
      </c>
      <c r="I9" s="4" t="s">
        <v>34</v>
      </c>
      <c r="J9" s="4" t="s">
        <v>35</v>
      </c>
    </row>
    <row r="10" s="1" customFormat="1" ht="38" customHeight="1" spans="1:10">
      <c r="A10" s="4"/>
      <c r="B10" s="4" t="s">
        <v>177</v>
      </c>
      <c r="C10" s="4" t="s">
        <v>139</v>
      </c>
      <c r="D10" s="4" t="s">
        <v>38</v>
      </c>
      <c r="E10" s="4">
        <v>2</v>
      </c>
      <c r="F10" s="4">
        <v>2</v>
      </c>
      <c r="G10" s="4">
        <v>100</v>
      </c>
      <c r="H10" s="4">
        <v>30</v>
      </c>
      <c r="I10" s="4">
        <v>30</v>
      </c>
      <c r="J10" s="4"/>
    </row>
    <row r="11" s="1" customFormat="1" ht="38" customHeight="1" spans="1:10">
      <c r="A11" s="4"/>
      <c r="B11" s="4" t="s">
        <v>178</v>
      </c>
      <c r="C11" s="4" t="s">
        <v>45</v>
      </c>
      <c r="D11" s="4" t="s">
        <v>46</v>
      </c>
      <c r="E11" s="4">
        <v>100</v>
      </c>
      <c r="F11" s="4">
        <v>100</v>
      </c>
      <c r="G11" s="4">
        <v>100</v>
      </c>
      <c r="H11" s="4">
        <v>20</v>
      </c>
      <c r="I11" s="4">
        <v>20</v>
      </c>
      <c r="J11" s="4"/>
    </row>
    <row r="12" s="1" customFormat="1" ht="46.8" spans="1:10">
      <c r="A12" s="4"/>
      <c r="B12" s="4" t="s">
        <v>179</v>
      </c>
      <c r="C12" s="4" t="s">
        <v>54</v>
      </c>
      <c r="D12" s="4" t="s">
        <v>46</v>
      </c>
      <c r="E12" s="4">
        <v>0.5</v>
      </c>
      <c r="F12" s="4">
        <v>0.4126</v>
      </c>
      <c r="G12" s="4">
        <v>100</v>
      </c>
      <c r="H12" s="4">
        <v>5</v>
      </c>
      <c r="I12" s="4">
        <v>4.12</v>
      </c>
      <c r="J12" s="4"/>
    </row>
    <row r="13" s="1" customFormat="1" ht="46.8" spans="1:10">
      <c r="A13" s="4"/>
      <c r="B13" s="4" t="s">
        <v>180</v>
      </c>
      <c r="C13" s="4" t="s">
        <v>54</v>
      </c>
      <c r="D13" s="4" t="s">
        <v>46</v>
      </c>
      <c r="E13" s="4">
        <v>20000</v>
      </c>
      <c r="F13" s="4">
        <v>5005</v>
      </c>
      <c r="G13" s="4">
        <v>100</v>
      </c>
      <c r="H13" s="4">
        <v>5</v>
      </c>
      <c r="I13" s="4">
        <v>1.25</v>
      </c>
      <c r="J13" s="4"/>
    </row>
    <row r="14" s="1" customFormat="1" ht="46.8" spans="1:10">
      <c r="A14" s="4"/>
      <c r="B14" s="4" t="s">
        <v>181</v>
      </c>
      <c r="C14" s="4" t="s">
        <v>37</v>
      </c>
      <c r="D14" s="4" t="s">
        <v>46</v>
      </c>
      <c r="E14" s="4">
        <v>340</v>
      </c>
      <c r="F14" s="4">
        <v>347</v>
      </c>
      <c r="G14" s="4">
        <v>100</v>
      </c>
      <c r="H14" s="4">
        <v>5</v>
      </c>
      <c r="I14" s="4">
        <v>5</v>
      </c>
      <c r="J14" s="4"/>
    </row>
    <row r="15" s="1" customFormat="1" ht="46.8" spans="1:14">
      <c r="A15" s="4"/>
      <c r="B15" s="4" t="s">
        <v>182</v>
      </c>
      <c r="C15" s="4" t="s">
        <v>37</v>
      </c>
      <c r="D15" s="4" t="s">
        <v>46</v>
      </c>
      <c r="E15" s="4">
        <v>900</v>
      </c>
      <c r="F15" s="4">
        <v>998</v>
      </c>
      <c r="G15" s="4">
        <v>100</v>
      </c>
      <c r="H15" s="4">
        <v>5</v>
      </c>
      <c r="I15" s="4">
        <v>5</v>
      </c>
      <c r="J15" s="4"/>
      <c r="N15" s="55"/>
    </row>
    <row r="16" s="1" customFormat="1" ht="40" customHeight="1" spans="1:10">
      <c r="A16" s="4"/>
      <c r="B16" s="4" t="s">
        <v>183</v>
      </c>
      <c r="C16" s="4" t="s">
        <v>45</v>
      </c>
      <c r="D16" s="4" t="s">
        <v>46</v>
      </c>
      <c r="E16" s="4">
        <v>100</v>
      </c>
      <c r="F16" s="4">
        <v>100</v>
      </c>
      <c r="G16" s="4">
        <v>100</v>
      </c>
      <c r="H16" s="4">
        <v>20</v>
      </c>
      <c r="I16" s="4">
        <v>20</v>
      </c>
      <c r="J16" s="4"/>
    </row>
    <row r="17" s="1" customFormat="1" ht="15.6" spans="1:10">
      <c r="A17" s="19" t="s">
        <v>48</v>
      </c>
      <c r="B17" s="20"/>
      <c r="C17" s="20"/>
      <c r="D17" s="20"/>
      <c r="E17" s="20"/>
      <c r="F17" s="20"/>
      <c r="G17" s="20"/>
      <c r="H17" s="20"/>
      <c r="I17" s="20"/>
      <c r="J17"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7:J17"/>
    <mergeCell ref="A5:A6"/>
    <mergeCell ref="A7:A8"/>
    <mergeCell ref="A9:A16"/>
  </mergeCells>
  <pageMargins left="0.75" right="0.75" top="1" bottom="1" header="0.5" footer="0.5"/>
  <pageSetup paperSize="9" scale="84"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4"/>
  <sheetViews>
    <sheetView workbookViewId="0">
      <selection activeCell="L7" sqref="L7"/>
    </sheetView>
  </sheetViews>
  <sheetFormatPr defaultColWidth="9" defaultRowHeight="14.4"/>
  <cols>
    <col min="1" max="1" width="12.3796296296296" style="1" customWidth="1"/>
    <col min="2" max="2" width="14.1296296296296" style="1" customWidth="1"/>
    <col min="3" max="3" width="9" style="1"/>
    <col min="4" max="4" width="12.5" style="1" customWidth="1"/>
    <col min="5" max="9" width="9" style="1"/>
    <col min="10" max="10" width="11.8796296296296" style="1" customWidth="1"/>
    <col min="11" max="16384" width="9" style="1"/>
  </cols>
  <sheetData>
    <row r="1" s="1" customFormat="1" ht="20.4" spans="1:10">
      <c r="A1" s="2" t="s">
        <v>0</v>
      </c>
      <c r="B1" s="2"/>
      <c r="C1" s="2"/>
      <c r="D1" s="2"/>
      <c r="E1" s="2"/>
      <c r="F1" s="2"/>
      <c r="G1" s="2"/>
      <c r="H1" s="2"/>
      <c r="I1" s="2"/>
      <c r="J1" s="2"/>
    </row>
    <row r="2" s="1" customFormat="1" ht="20.4" spans="1:10">
      <c r="A2" s="3" t="s">
        <v>1</v>
      </c>
      <c r="B2" s="3"/>
      <c r="C2" s="3"/>
      <c r="D2" s="3"/>
      <c r="E2" s="3"/>
      <c r="F2" s="3"/>
      <c r="G2" s="3"/>
      <c r="H2" s="3"/>
      <c r="I2" s="3"/>
      <c r="J2" s="3"/>
    </row>
    <row r="3" s="1" customFormat="1" ht="27" customHeight="1" spans="1:10">
      <c r="A3" s="4" t="s">
        <v>2</v>
      </c>
      <c r="B3" s="5" t="s">
        <v>184</v>
      </c>
      <c r="C3" s="6"/>
      <c r="D3" s="6"/>
      <c r="E3" s="6"/>
      <c r="F3" s="7"/>
      <c r="G3" s="4" t="s">
        <v>4</v>
      </c>
      <c r="H3" s="4">
        <v>96.46</v>
      </c>
      <c r="I3" s="4" t="s">
        <v>5</v>
      </c>
      <c r="J3" s="4" t="s">
        <v>6</v>
      </c>
    </row>
    <row r="4" s="1" customFormat="1" ht="32" customHeight="1" spans="1:10">
      <c r="A4" s="4" t="s">
        <v>7</v>
      </c>
      <c r="B4" s="5" t="s">
        <v>8</v>
      </c>
      <c r="C4" s="7"/>
      <c r="D4" s="4" t="s">
        <v>9</v>
      </c>
      <c r="E4" s="5" t="s">
        <v>8</v>
      </c>
      <c r="F4" s="7"/>
      <c r="G4" s="4" t="s">
        <v>10</v>
      </c>
      <c r="H4" s="8" t="s">
        <v>133</v>
      </c>
      <c r="I4" s="4" t="s">
        <v>12</v>
      </c>
      <c r="J4" s="4">
        <v>41428075</v>
      </c>
    </row>
    <row r="5" s="1" customFormat="1" ht="36" customHeight="1" spans="1:10">
      <c r="A5" s="9" t="s">
        <v>14</v>
      </c>
      <c r="B5" s="5" t="s">
        <v>15</v>
      </c>
      <c r="C5" s="7"/>
      <c r="D5" s="5" t="s">
        <v>16</v>
      </c>
      <c r="E5" s="7"/>
      <c r="F5" s="5" t="s">
        <v>17</v>
      </c>
      <c r="G5" s="7"/>
      <c r="H5" s="5" t="s">
        <v>18</v>
      </c>
      <c r="I5" s="5" t="s">
        <v>19</v>
      </c>
      <c r="J5" s="4" t="s">
        <v>20</v>
      </c>
    </row>
    <row r="6" s="1" customFormat="1" ht="26" customHeight="1" spans="1:10">
      <c r="A6" s="10"/>
      <c r="B6" s="5">
        <v>9270700</v>
      </c>
      <c r="C6" s="7"/>
      <c r="D6" s="5">
        <v>5790000</v>
      </c>
      <c r="E6" s="7"/>
      <c r="F6" s="5">
        <v>5790000</v>
      </c>
      <c r="G6" s="7"/>
      <c r="H6" s="4">
        <v>64.6</v>
      </c>
      <c r="I6" s="41">
        <v>10</v>
      </c>
      <c r="J6" s="4">
        <v>6.46</v>
      </c>
    </row>
    <row r="7" s="1" customFormat="1" ht="38" customHeight="1" spans="1:10">
      <c r="A7" s="4" t="s">
        <v>21</v>
      </c>
      <c r="B7" s="4" t="s">
        <v>22</v>
      </c>
      <c r="C7" s="4"/>
      <c r="D7" s="4"/>
      <c r="E7" s="4"/>
      <c r="F7" s="4" t="s">
        <v>23</v>
      </c>
      <c r="G7" s="4"/>
      <c r="H7" s="4"/>
      <c r="I7" s="4"/>
      <c r="J7" s="4"/>
    </row>
    <row r="8" s="1" customFormat="1" ht="104" customHeight="1" spans="1:10">
      <c r="A8" s="4"/>
      <c r="B8" s="43" t="s">
        <v>185</v>
      </c>
      <c r="C8" s="43"/>
      <c r="D8" s="43"/>
      <c r="E8" s="43"/>
      <c r="F8" s="43" t="s">
        <v>186</v>
      </c>
      <c r="G8" s="43"/>
      <c r="H8" s="43"/>
      <c r="I8" s="43"/>
      <c r="J8" s="43"/>
    </row>
    <row r="9" s="1" customFormat="1" ht="46.8" spans="1:10">
      <c r="A9" s="4" t="s">
        <v>26</v>
      </c>
      <c r="B9" s="4" t="s">
        <v>27</v>
      </c>
      <c r="C9" s="4" t="s">
        <v>28</v>
      </c>
      <c r="D9" s="4" t="s">
        <v>29</v>
      </c>
      <c r="E9" s="4" t="s">
        <v>30</v>
      </c>
      <c r="F9" s="4" t="s">
        <v>31</v>
      </c>
      <c r="G9" s="4" t="s">
        <v>32</v>
      </c>
      <c r="H9" s="4" t="s">
        <v>33</v>
      </c>
      <c r="I9" s="4" t="s">
        <v>34</v>
      </c>
      <c r="J9" s="4" t="s">
        <v>35</v>
      </c>
    </row>
    <row r="10" s="1" customFormat="1" ht="31.2" spans="1:10">
      <c r="A10" s="4"/>
      <c r="B10" s="43" t="s">
        <v>187</v>
      </c>
      <c r="C10" s="4" t="s">
        <v>139</v>
      </c>
      <c r="D10" s="14" t="s">
        <v>46</v>
      </c>
      <c r="E10" s="11">
        <v>10</v>
      </c>
      <c r="F10" s="4">
        <v>13</v>
      </c>
      <c r="G10" s="4">
        <v>100</v>
      </c>
      <c r="H10" s="4">
        <v>50</v>
      </c>
      <c r="I10" s="4">
        <v>50</v>
      </c>
      <c r="J10" s="4"/>
    </row>
    <row r="11" s="1" customFormat="1" ht="31.2" spans="1:10">
      <c r="A11" s="4"/>
      <c r="B11" s="43" t="s">
        <v>188</v>
      </c>
      <c r="C11" s="4" t="s">
        <v>139</v>
      </c>
      <c r="D11" s="14" t="s">
        <v>46</v>
      </c>
      <c r="E11" s="11">
        <v>10</v>
      </c>
      <c r="F11" s="4">
        <v>13</v>
      </c>
      <c r="G11" s="4">
        <v>100</v>
      </c>
      <c r="H11" s="4">
        <v>15</v>
      </c>
      <c r="I11" s="4">
        <v>15</v>
      </c>
      <c r="J11" s="4"/>
    </row>
    <row r="12" s="1" customFormat="1" ht="46.8" spans="1:10">
      <c r="A12" s="4"/>
      <c r="B12" s="43" t="s">
        <v>189</v>
      </c>
      <c r="C12" s="4" t="s">
        <v>139</v>
      </c>
      <c r="D12" s="14" t="s">
        <v>46</v>
      </c>
      <c r="E12" s="53">
        <v>7</v>
      </c>
      <c r="F12" s="53">
        <v>7</v>
      </c>
      <c r="G12" s="4">
        <v>100</v>
      </c>
      <c r="H12" s="4">
        <v>15</v>
      </c>
      <c r="I12" s="4">
        <v>15</v>
      </c>
      <c r="J12" s="4"/>
    </row>
    <row r="13" s="1" customFormat="1" ht="62.4" spans="1:10">
      <c r="A13" s="4"/>
      <c r="B13" s="43" t="s">
        <v>190</v>
      </c>
      <c r="C13" s="4" t="s">
        <v>45</v>
      </c>
      <c r="D13" s="14" t="s">
        <v>46</v>
      </c>
      <c r="E13" s="11">
        <v>95</v>
      </c>
      <c r="F13" s="42">
        <v>98</v>
      </c>
      <c r="G13" s="4">
        <v>100</v>
      </c>
      <c r="H13" s="4">
        <v>10</v>
      </c>
      <c r="I13" s="4">
        <v>10</v>
      </c>
      <c r="J13" s="4"/>
    </row>
    <row r="14" s="1" customFormat="1" ht="24" customHeight="1" spans="1:10">
      <c r="A14" s="19" t="s">
        <v>48</v>
      </c>
      <c r="B14" s="20"/>
      <c r="C14" s="20"/>
      <c r="D14" s="20"/>
      <c r="E14" s="20"/>
      <c r="F14" s="20"/>
      <c r="G14" s="20"/>
      <c r="H14" s="20"/>
      <c r="I14" s="20"/>
      <c r="J14"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4:J14"/>
    <mergeCell ref="A5:A6"/>
    <mergeCell ref="A7:A8"/>
    <mergeCell ref="A9:A13"/>
  </mergeCells>
  <pageMargins left="0.75" right="0.75" top="1" bottom="1" header="0.5" footer="0.5"/>
  <pageSetup paperSize="9" scale="83"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8"/>
  <sheetViews>
    <sheetView workbookViewId="0">
      <selection activeCell="L7" sqref="L7"/>
    </sheetView>
  </sheetViews>
  <sheetFormatPr defaultColWidth="9" defaultRowHeight="14.4"/>
  <cols>
    <col min="1" max="1" width="12.6296296296296" style="1" customWidth="1"/>
    <col min="2" max="2" width="16.1296296296296" style="1" customWidth="1"/>
    <col min="3" max="10" width="12.6296296296296" style="1" customWidth="1"/>
    <col min="11" max="16384" width="9" style="1"/>
  </cols>
  <sheetData>
    <row r="1" s="1" customFormat="1" ht="20.4" spans="1:10">
      <c r="A1" s="2" t="s">
        <v>0</v>
      </c>
      <c r="B1" s="2"/>
      <c r="C1" s="2"/>
      <c r="D1" s="2"/>
      <c r="E1" s="2"/>
      <c r="F1" s="2"/>
      <c r="G1" s="2"/>
      <c r="H1" s="2"/>
      <c r="I1" s="2"/>
      <c r="J1" s="2"/>
    </row>
    <row r="2" s="1" customFormat="1" ht="30" customHeight="1" spans="1:10">
      <c r="A2" s="3" t="s">
        <v>1</v>
      </c>
      <c r="B2" s="3"/>
      <c r="C2" s="3"/>
      <c r="D2" s="3"/>
      <c r="E2" s="3"/>
      <c r="F2" s="3"/>
      <c r="G2" s="3"/>
      <c r="H2" s="3"/>
      <c r="I2" s="3"/>
      <c r="J2" s="3"/>
    </row>
    <row r="3" s="1" customFormat="1" ht="38" customHeight="1" spans="1:10">
      <c r="A3" s="4" t="s">
        <v>2</v>
      </c>
      <c r="B3" s="5" t="s">
        <v>191</v>
      </c>
      <c r="C3" s="6"/>
      <c r="D3" s="6"/>
      <c r="E3" s="6"/>
      <c r="F3" s="7"/>
      <c r="G3" s="4" t="s">
        <v>4</v>
      </c>
      <c r="H3" s="4">
        <v>89.42</v>
      </c>
      <c r="I3" s="4" t="s">
        <v>5</v>
      </c>
      <c r="J3" s="4" t="s">
        <v>69</v>
      </c>
    </row>
    <row r="4" s="1" customFormat="1" ht="36" customHeight="1" spans="1:10">
      <c r="A4" s="4" t="s">
        <v>7</v>
      </c>
      <c r="B4" s="5" t="s">
        <v>8</v>
      </c>
      <c r="C4" s="7"/>
      <c r="D4" s="4" t="s">
        <v>9</v>
      </c>
      <c r="E4" s="50" t="s">
        <v>8</v>
      </c>
      <c r="F4" s="51"/>
      <c r="G4" s="4" t="s">
        <v>10</v>
      </c>
      <c r="H4" s="8" t="s">
        <v>192</v>
      </c>
      <c r="I4" s="4" t="s">
        <v>12</v>
      </c>
      <c r="J4" s="8">
        <v>41556101</v>
      </c>
    </row>
    <row r="5" s="1" customFormat="1" ht="36" customHeight="1" spans="1:10">
      <c r="A5" s="9" t="s">
        <v>14</v>
      </c>
      <c r="B5" s="5" t="s">
        <v>15</v>
      </c>
      <c r="C5" s="7"/>
      <c r="D5" s="5" t="s">
        <v>16</v>
      </c>
      <c r="E5" s="7"/>
      <c r="F5" s="5" t="s">
        <v>17</v>
      </c>
      <c r="G5" s="7"/>
      <c r="H5" s="5" t="s">
        <v>18</v>
      </c>
      <c r="I5" s="5" t="s">
        <v>19</v>
      </c>
      <c r="J5" s="4" t="s">
        <v>20</v>
      </c>
    </row>
    <row r="6" s="1" customFormat="1" ht="36" customHeight="1" spans="1:10">
      <c r="A6" s="10"/>
      <c r="B6" s="5">
        <v>13460000</v>
      </c>
      <c r="C6" s="7"/>
      <c r="D6" s="5">
        <v>4230000</v>
      </c>
      <c r="E6" s="7"/>
      <c r="F6" s="5">
        <v>4230000</v>
      </c>
      <c r="G6" s="7"/>
      <c r="H6" s="30">
        <v>0.3143</v>
      </c>
      <c r="I6" s="41">
        <v>10</v>
      </c>
      <c r="J6" s="52">
        <f>H6*I6</f>
        <v>3.143</v>
      </c>
    </row>
    <row r="7" s="1" customFormat="1" ht="26.1" customHeight="1" spans="1:10">
      <c r="A7" s="4" t="s">
        <v>21</v>
      </c>
      <c r="B7" s="4" t="s">
        <v>22</v>
      </c>
      <c r="C7" s="4"/>
      <c r="D7" s="4"/>
      <c r="E7" s="4"/>
      <c r="F7" s="4" t="s">
        <v>23</v>
      </c>
      <c r="G7" s="4"/>
      <c r="H7" s="4"/>
      <c r="I7" s="4"/>
      <c r="J7" s="4"/>
    </row>
    <row r="8" s="1" customFormat="1" ht="75" customHeight="1" spans="1:10">
      <c r="A8" s="4"/>
      <c r="B8" s="4" t="s">
        <v>193</v>
      </c>
      <c r="C8" s="4"/>
      <c r="D8" s="4"/>
      <c r="E8" s="4"/>
      <c r="F8" s="4" t="s">
        <v>194</v>
      </c>
      <c r="G8" s="4"/>
      <c r="H8" s="4"/>
      <c r="I8" s="4"/>
      <c r="J8" s="4"/>
    </row>
    <row r="9" s="1" customFormat="1" ht="31.5" customHeight="1" spans="1:10">
      <c r="A9" s="4" t="s">
        <v>26</v>
      </c>
      <c r="B9" s="4" t="s">
        <v>27</v>
      </c>
      <c r="C9" s="4" t="s">
        <v>28</v>
      </c>
      <c r="D9" s="4" t="s">
        <v>29</v>
      </c>
      <c r="E9" s="4" t="s">
        <v>30</v>
      </c>
      <c r="F9" s="4" t="s">
        <v>31</v>
      </c>
      <c r="G9" s="4" t="s">
        <v>32</v>
      </c>
      <c r="H9" s="4" t="s">
        <v>33</v>
      </c>
      <c r="I9" s="4" t="s">
        <v>34</v>
      </c>
      <c r="J9" s="4" t="s">
        <v>35</v>
      </c>
    </row>
    <row r="10" s="1" customFormat="1" ht="48" customHeight="1" spans="1:10">
      <c r="A10" s="4"/>
      <c r="B10" s="4" t="s">
        <v>195</v>
      </c>
      <c r="C10" s="4" t="s">
        <v>139</v>
      </c>
      <c r="D10" s="4" t="s">
        <v>46</v>
      </c>
      <c r="E10" s="4">
        <v>27</v>
      </c>
      <c r="F10" s="4">
        <v>27</v>
      </c>
      <c r="G10" s="4">
        <v>100</v>
      </c>
      <c r="H10" s="4">
        <v>20</v>
      </c>
      <c r="I10" s="4">
        <v>20</v>
      </c>
      <c r="J10" s="4"/>
    </row>
    <row r="11" s="1" customFormat="1" ht="48" customHeight="1" spans="1:10">
      <c r="A11" s="4"/>
      <c r="B11" s="4" t="s">
        <v>196</v>
      </c>
      <c r="C11" s="4" t="s">
        <v>66</v>
      </c>
      <c r="D11" s="4" t="s">
        <v>66</v>
      </c>
      <c r="E11" s="4" t="s">
        <v>197</v>
      </c>
      <c r="F11" s="4" t="s">
        <v>197</v>
      </c>
      <c r="G11" s="4">
        <v>100</v>
      </c>
      <c r="H11" s="4">
        <v>20</v>
      </c>
      <c r="I11" s="4">
        <v>20</v>
      </c>
      <c r="J11" s="4"/>
    </row>
    <row r="12" s="1" customFormat="1" ht="66" customHeight="1" spans="1:10">
      <c r="A12" s="4"/>
      <c r="B12" s="4" t="s">
        <v>198</v>
      </c>
      <c r="C12" s="4" t="s">
        <v>54</v>
      </c>
      <c r="D12" s="4" t="s">
        <v>46</v>
      </c>
      <c r="E12" s="4">
        <v>1346</v>
      </c>
      <c r="F12" s="4">
        <v>423</v>
      </c>
      <c r="G12" s="4">
        <v>31.4</v>
      </c>
      <c r="H12" s="4">
        <v>20</v>
      </c>
      <c r="I12" s="4">
        <v>6.28</v>
      </c>
      <c r="J12" s="4" t="s">
        <v>199</v>
      </c>
    </row>
    <row r="13" s="1" customFormat="1" ht="48" customHeight="1" spans="1:10">
      <c r="A13" s="4"/>
      <c r="B13" s="4" t="s">
        <v>200</v>
      </c>
      <c r="C13" s="4" t="s">
        <v>201</v>
      </c>
      <c r="D13" s="4" t="s">
        <v>43</v>
      </c>
      <c r="E13" s="4" t="s">
        <v>202</v>
      </c>
      <c r="F13" s="4" t="s">
        <v>202</v>
      </c>
      <c r="G13" s="4">
        <v>100</v>
      </c>
      <c r="H13" s="4">
        <v>15</v>
      </c>
      <c r="I13" s="4">
        <v>15</v>
      </c>
      <c r="J13" s="4"/>
    </row>
    <row r="14" s="1" customFormat="1" ht="48" customHeight="1" spans="1:10">
      <c r="A14" s="4"/>
      <c r="B14" s="4" t="s">
        <v>203</v>
      </c>
      <c r="C14" s="4" t="s">
        <v>201</v>
      </c>
      <c r="D14" s="4" t="s">
        <v>38</v>
      </c>
      <c r="E14" s="4">
        <v>2022.12</v>
      </c>
      <c r="F14" s="4">
        <v>2022.12</v>
      </c>
      <c r="G14" s="4">
        <v>100</v>
      </c>
      <c r="H14" s="4">
        <v>10</v>
      </c>
      <c r="I14" s="4">
        <v>10</v>
      </c>
      <c r="J14" s="4"/>
    </row>
    <row r="15" s="1" customFormat="1" ht="48" customHeight="1" spans="1:10">
      <c r="A15" s="4"/>
      <c r="B15" s="4" t="s">
        <v>204</v>
      </c>
      <c r="C15" s="4" t="s">
        <v>66</v>
      </c>
      <c r="D15" s="4" t="s">
        <v>66</v>
      </c>
      <c r="E15" s="4" t="s">
        <v>205</v>
      </c>
      <c r="F15" s="4" t="s">
        <v>205</v>
      </c>
      <c r="G15" s="4">
        <v>100</v>
      </c>
      <c r="H15" s="4">
        <v>5</v>
      </c>
      <c r="I15" s="4">
        <v>5</v>
      </c>
      <c r="J15" s="4"/>
    </row>
    <row r="16" s="1" customFormat="1" ht="48" customHeight="1" spans="1:10">
      <c r="A16" s="4"/>
      <c r="B16" s="4" t="s">
        <v>204</v>
      </c>
      <c r="C16" s="4" t="s">
        <v>66</v>
      </c>
      <c r="D16" s="4" t="s">
        <v>66</v>
      </c>
      <c r="E16" s="4" t="s">
        <v>205</v>
      </c>
      <c r="F16" s="4" t="s">
        <v>205</v>
      </c>
      <c r="G16" s="4">
        <v>100</v>
      </c>
      <c r="H16" s="4">
        <v>5</v>
      </c>
      <c r="I16" s="4">
        <v>5</v>
      </c>
      <c r="J16" s="4"/>
    </row>
    <row r="17" s="1" customFormat="1" ht="48" customHeight="1" spans="1:10">
      <c r="A17" s="4"/>
      <c r="B17" s="4" t="s">
        <v>206</v>
      </c>
      <c r="C17" s="4" t="s">
        <v>45</v>
      </c>
      <c r="D17" s="4" t="s">
        <v>46</v>
      </c>
      <c r="E17" s="4">
        <v>95</v>
      </c>
      <c r="F17" s="4">
        <v>95</v>
      </c>
      <c r="G17" s="4">
        <v>100</v>
      </c>
      <c r="H17" s="4">
        <v>5</v>
      </c>
      <c r="I17" s="4">
        <v>5</v>
      </c>
      <c r="J17" s="4"/>
    </row>
    <row r="18" s="1" customFormat="1" ht="26.1" customHeight="1" spans="1:10">
      <c r="A18" s="19" t="s">
        <v>48</v>
      </c>
      <c r="B18" s="20"/>
      <c r="C18" s="20"/>
      <c r="D18" s="20"/>
      <c r="E18" s="20"/>
      <c r="F18" s="20"/>
      <c r="G18" s="20"/>
      <c r="H18" s="20"/>
      <c r="I18" s="20"/>
      <c r="J18"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8:J18"/>
    <mergeCell ref="A5:A6"/>
    <mergeCell ref="A7:A8"/>
    <mergeCell ref="A9:A17"/>
  </mergeCells>
  <pageMargins left="0.75" right="0.75" top="1" bottom="1" header="0.5" footer="0.5"/>
  <pageSetup paperSize="9" scale="6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9"/>
  <sheetViews>
    <sheetView workbookViewId="0">
      <selection activeCell="F6" sqref="F6:G6"/>
    </sheetView>
  </sheetViews>
  <sheetFormatPr defaultColWidth="9" defaultRowHeight="14.4"/>
  <cols>
    <col min="1" max="1" width="12.6296296296296" style="1" customWidth="1"/>
    <col min="2" max="2" width="18.1296296296296" style="1" customWidth="1"/>
    <col min="3" max="9" width="12.6296296296296" style="1" customWidth="1"/>
    <col min="10" max="10" width="15.1296296296296" style="1" customWidth="1"/>
    <col min="11" max="16384" width="9" style="1"/>
  </cols>
  <sheetData>
    <row r="1" s="1" customFormat="1" ht="20.4" spans="1:10">
      <c r="A1" s="2" t="s">
        <v>0</v>
      </c>
      <c r="B1" s="2"/>
      <c r="C1" s="2"/>
      <c r="D1" s="2"/>
      <c r="E1" s="2"/>
      <c r="F1" s="2"/>
      <c r="G1" s="2"/>
      <c r="H1" s="2"/>
      <c r="I1" s="2"/>
      <c r="J1" s="2"/>
    </row>
    <row r="2" s="1" customFormat="1" ht="20.25" customHeight="1" spans="1:10">
      <c r="A2" s="3" t="s">
        <v>1</v>
      </c>
      <c r="B2" s="3"/>
      <c r="C2" s="3"/>
      <c r="D2" s="3"/>
      <c r="E2" s="3"/>
      <c r="F2" s="3"/>
      <c r="G2" s="3"/>
      <c r="H2" s="3"/>
      <c r="I2" s="3"/>
      <c r="J2" s="3"/>
    </row>
    <row r="3" s="1" customFormat="1" ht="35" customHeight="1" spans="1:10">
      <c r="A3" s="4" t="s">
        <v>2</v>
      </c>
      <c r="B3" s="5" t="s">
        <v>207</v>
      </c>
      <c r="C3" s="6"/>
      <c r="D3" s="6"/>
      <c r="E3" s="6"/>
      <c r="F3" s="7"/>
      <c r="G3" s="4" t="s">
        <v>4</v>
      </c>
      <c r="H3" s="4">
        <v>99</v>
      </c>
      <c r="I3" s="4" t="s">
        <v>5</v>
      </c>
      <c r="J3" s="4" t="s">
        <v>6</v>
      </c>
    </row>
    <row r="4" s="1" customFormat="1" ht="35" customHeight="1" spans="1:10">
      <c r="A4" s="4" t="s">
        <v>7</v>
      </c>
      <c r="B4" s="5" t="s">
        <v>8</v>
      </c>
      <c r="C4" s="7"/>
      <c r="D4" s="4" t="s">
        <v>9</v>
      </c>
      <c r="E4" s="5" t="s">
        <v>8</v>
      </c>
      <c r="F4" s="7"/>
      <c r="G4" s="4" t="s">
        <v>10</v>
      </c>
      <c r="H4" s="8" t="s">
        <v>192</v>
      </c>
      <c r="I4" s="4" t="s">
        <v>12</v>
      </c>
      <c r="J4" s="8">
        <v>41556101</v>
      </c>
    </row>
    <row r="5" s="1" customFormat="1" ht="35" customHeight="1" spans="1:10">
      <c r="A5" s="9" t="s">
        <v>14</v>
      </c>
      <c r="B5" s="5" t="s">
        <v>15</v>
      </c>
      <c r="C5" s="7"/>
      <c r="D5" s="5" t="s">
        <v>16</v>
      </c>
      <c r="E5" s="7"/>
      <c r="F5" s="5" t="s">
        <v>17</v>
      </c>
      <c r="G5" s="7"/>
      <c r="H5" s="5" t="s">
        <v>18</v>
      </c>
      <c r="I5" s="5" t="s">
        <v>19</v>
      </c>
      <c r="J5" s="4" t="s">
        <v>20</v>
      </c>
    </row>
    <row r="6" s="1" customFormat="1" ht="35" customHeight="1" spans="1:10">
      <c r="A6" s="10"/>
      <c r="B6" s="5">
        <v>15483700</v>
      </c>
      <c r="C6" s="7"/>
      <c r="D6" s="5"/>
      <c r="E6" s="7"/>
      <c r="F6" s="5">
        <v>15483700</v>
      </c>
      <c r="G6" s="7"/>
      <c r="H6" s="30">
        <v>1</v>
      </c>
      <c r="I6" s="41">
        <v>10</v>
      </c>
      <c r="J6" s="4">
        <v>10</v>
      </c>
    </row>
    <row r="7" s="1" customFormat="1" ht="26.1" customHeight="1" spans="1:10">
      <c r="A7" s="4" t="s">
        <v>21</v>
      </c>
      <c r="B7" s="4" t="s">
        <v>22</v>
      </c>
      <c r="C7" s="4"/>
      <c r="D7" s="4"/>
      <c r="E7" s="4"/>
      <c r="F7" s="4" t="s">
        <v>23</v>
      </c>
      <c r="G7" s="4"/>
      <c r="H7" s="4"/>
      <c r="I7" s="4"/>
      <c r="J7" s="4"/>
    </row>
    <row r="8" s="1" customFormat="1" ht="87" customHeight="1" spans="1:10">
      <c r="A8" s="4"/>
      <c r="B8" s="4" t="s">
        <v>208</v>
      </c>
      <c r="C8" s="4"/>
      <c r="D8" s="4"/>
      <c r="E8" s="4"/>
      <c r="F8" s="4" t="s">
        <v>209</v>
      </c>
      <c r="G8" s="4"/>
      <c r="H8" s="4"/>
      <c r="I8" s="4"/>
      <c r="J8" s="4"/>
    </row>
    <row r="9" s="1" customFormat="1" ht="31.5" customHeight="1" spans="1:10">
      <c r="A9" s="4" t="s">
        <v>26</v>
      </c>
      <c r="B9" s="4" t="s">
        <v>27</v>
      </c>
      <c r="C9" s="4" t="s">
        <v>28</v>
      </c>
      <c r="D9" s="4" t="s">
        <v>29</v>
      </c>
      <c r="E9" s="4" t="s">
        <v>30</v>
      </c>
      <c r="F9" s="4" t="s">
        <v>31</v>
      </c>
      <c r="G9" s="4" t="s">
        <v>32</v>
      </c>
      <c r="H9" s="4" t="s">
        <v>33</v>
      </c>
      <c r="I9" s="4" t="s">
        <v>34</v>
      </c>
      <c r="J9" s="4" t="s">
        <v>35</v>
      </c>
    </row>
    <row r="10" s="1" customFormat="1" ht="38" customHeight="1" spans="1:10">
      <c r="A10" s="4"/>
      <c r="B10" s="4" t="s">
        <v>210</v>
      </c>
      <c r="C10" s="4" t="s">
        <v>45</v>
      </c>
      <c r="D10" s="4" t="s">
        <v>46</v>
      </c>
      <c r="E10" s="4">
        <v>70</v>
      </c>
      <c r="F10" s="4">
        <v>100</v>
      </c>
      <c r="G10" s="4">
        <v>100</v>
      </c>
      <c r="H10" s="4">
        <v>10</v>
      </c>
      <c r="I10" s="4">
        <v>10</v>
      </c>
      <c r="J10" s="4"/>
    </row>
    <row r="11" s="1" customFormat="1" ht="45" customHeight="1" spans="1:10">
      <c r="A11" s="4"/>
      <c r="B11" s="4" t="s">
        <v>211</v>
      </c>
      <c r="C11" s="4" t="s">
        <v>139</v>
      </c>
      <c r="D11" s="4" t="s">
        <v>46</v>
      </c>
      <c r="E11" s="4">
        <v>4</v>
      </c>
      <c r="F11" s="4">
        <v>4</v>
      </c>
      <c r="G11" s="4">
        <v>100</v>
      </c>
      <c r="H11" s="4">
        <v>20</v>
      </c>
      <c r="I11" s="4">
        <v>20</v>
      </c>
      <c r="J11" s="4"/>
    </row>
    <row r="12" s="1" customFormat="1" ht="45" customHeight="1" spans="1:10">
      <c r="A12" s="4"/>
      <c r="B12" s="4" t="s">
        <v>212</v>
      </c>
      <c r="C12" s="4" t="s">
        <v>139</v>
      </c>
      <c r="D12" s="4" t="s">
        <v>46</v>
      </c>
      <c r="E12" s="4">
        <v>16</v>
      </c>
      <c r="F12" s="4">
        <v>16</v>
      </c>
      <c r="G12" s="4">
        <v>100</v>
      </c>
      <c r="H12" s="4">
        <v>20</v>
      </c>
      <c r="I12" s="4">
        <v>20</v>
      </c>
      <c r="J12" s="4"/>
    </row>
    <row r="13" s="1" customFormat="1" ht="38" customHeight="1" spans="1:10">
      <c r="A13" s="4"/>
      <c r="B13" s="4" t="s">
        <v>213</v>
      </c>
      <c r="C13" s="4" t="s">
        <v>45</v>
      </c>
      <c r="D13" s="4" t="s">
        <v>140</v>
      </c>
      <c r="E13" s="4">
        <v>100</v>
      </c>
      <c r="F13" s="4">
        <v>100</v>
      </c>
      <c r="G13" s="4">
        <v>100</v>
      </c>
      <c r="H13" s="4">
        <v>10</v>
      </c>
      <c r="I13" s="4">
        <v>10</v>
      </c>
      <c r="J13" s="4"/>
    </row>
    <row r="14" s="1" customFormat="1" ht="38" customHeight="1" spans="1:10">
      <c r="A14" s="4"/>
      <c r="B14" s="4" t="s">
        <v>214</v>
      </c>
      <c r="C14" s="4" t="s">
        <v>215</v>
      </c>
      <c r="D14" s="4" t="s">
        <v>38</v>
      </c>
      <c r="E14" s="4">
        <v>50</v>
      </c>
      <c r="F14" s="4">
        <v>50</v>
      </c>
      <c r="G14" s="4">
        <v>100</v>
      </c>
      <c r="H14" s="4">
        <v>10</v>
      </c>
      <c r="I14" s="4">
        <v>10</v>
      </c>
      <c r="J14" s="4"/>
    </row>
    <row r="15" s="1" customFormat="1" ht="38" customHeight="1" spans="1:10">
      <c r="A15" s="4"/>
      <c r="B15" s="4" t="s">
        <v>216</v>
      </c>
      <c r="C15" s="4" t="s">
        <v>215</v>
      </c>
      <c r="D15" s="4" t="s">
        <v>38</v>
      </c>
      <c r="E15" s="4">
        <v>85</v>
      </c>
      <c r="F15" s="4">
        <v>85</v>
      </c>
      <c r="G15" s="4">
        <v>100</v>
      </c>
      <c r="H15" s="4">
        <v>10</v>
      </c>
      <c r="I15" s="4">
        <v>10</v>
      </c>
      <c r="J15" s="4"/>
    </row>
    <row r="16" s="1" customFormat="1" ht="38" customHeight="1" spans="1:10">
      <c r="A16" s="4"/>
      <c r="B16" s="4" t="s">
        <v>98</v>
      </c>
      <c r="C16" s="4" t="s">
        <v>45</v>
      </c>
      <c r="D16" s="4" t="s">
        <v>46</v>
      </c>
      <c r="E16" s="4">
        <v>90</v>
      </c>
      <c r="F16" s="4">
        <v>90</v>
      </c>
      <c r="G16" s="4">
        <v>100</v>
      </c>
      <c r="H16" s="4">
        <v>10</v>
      </c>
      <c r="I16" s="4">
        <v>10</v>
      </c>
      <c r="J16" s="4"/>
    </row>
    <row r="17" s="1" customFormat="1" ht="38" customHeight="1" spans="1:10">
      <c r="A17" s="4"/>
      <c r="B17" s="4" t="s">
        <v>217</v>
      </c>
      <c r="C17" s="4" t="s">
        <v>66</v>
      </c>
      <c r="D17" s="4" t="s">
        <v>66</v>
      </c>
      <c r="E17" s="4" t="s">
        <v>205</v>
      </c>
      <c r="F17" s="4" t="s">
        <v>205</v>
      </c>
      <c r="G17" s="4">
        <v>80</v>
      </c>
      <c r="H17" s="4">
        <v>5</v>
      </c>
      <c r="I17" s="4">
        <v>4</v>
      </c>
      <c r="J17" s="4"/>
    </row>
    <row r="18" s="1" customFormat="1" ht="38" customHeight="1" spans="1:10">
      <c r="A18" s="4"/>
      <c r="B18" s="4" t="s">
        <v>218</v>
      </c>
      <c r="C18" s="4" t="s">
        <v>45</v>
      </c>
      <c r="D18" s="4" t="s">
        <v>46</v>
      </c>
      <c r="E18" s="4">
        <v>95</v>
      </c>
      <c r="F18" s="4">
        <v>95</v>
      </c>
      <c r="G18" s="4">
        <v>100</v>
      </c>
      <c r="H18" s="4">
        <v>5</v>
      </c>
      <c r="I18" s="4">
        <v>5</v>
      </c>
      <c r="J18" s="4"/>
    </row>
    <row r="19" s="1" customFormat="1" ht="26.1" customHeight="1" spans="1:10">
      <c r="A19" s="19" t="s">
        <v>48</v>
      </c>
      <c r="B19" s="20"/>
      <c r="C19" s="20"/>
      <c r="D19" s="20"/>
      <c r="E19" s="20"/>
      <c r="F19" s="20"/>
      <c r="G19" s="20"/>
      <c r="H19" s="20"/>
      <c r="I19" s="20"/>
      <c r="J19"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9:J19"/>
    <mergeCell ref="A5:A6"/>
    <mergeCell ref="A7:A8"/>
    <mergeCell ref="A9:A18"/>
  </mergeCells>
  <pageMargins left="0.75" right="0.75" top="1" bottom="1" header="0.5" footer="0.5"/>
  <pageSetup paperSize="9" scale="65"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7"/>
  <sheetViews>
    <sheetView workbookViewId="0">
      <selection activeCell="F11" sqref="F11"/>
    </sheetView>
  </sheetViews>
  <sheetFormatPr defaultColWidth="9" defaultRowHeight="14.4"/>
  <cols>
    <col min="1" max="1" width="12.6296296296296" style="1" customWidth="1"/>
    <col min="2" max="2" width="13.5" style="1" customWidth="1"/>
    <col min="3" max="10" width="12.6296296296296" style="1" customWidth="1"/>
    <col min="11" max="16384" width="9" style="1"/>
  </cols>
  <sheetData>
    <row r="1" s="1" customFormat="1" ht="20.4" spans="1:10">
      <c r="A1" s="2" t="s">
        <v>0</v>
      </c>
      <c r="B1" s="2"/>
      <c r="C1" s="2"/>
      <c r="D1" s="2"/>
      <c r="E1" s="2"/>
      <c r="F1" s="2"/>
      <c r="G1" s="2"/>
      <c r="H1" s="2"/>
      <c r="I1" s="2"/>
      <c r="J1" s="2"/>
    </row>
    <row r="2" s="1" customFormat="1" ht="20.25" customHeight="1" spans="1:10">
      <c r="A2" s="3" t="s">
        <v>1</v>
      </c>
      <c r="B2" s="3"/>
      <c r="C2" s="3"/>
      <c r="D2" s="3"/>
      <c r="E2" s="3"/>
      <c r="F2" s="3"/>
      <c r="G2" s="3"/>
      <c r="H2" s="3"/>
      <c r="I2" s="3"/>
      <c r="J2" s="3"/>
    </row>
    <row r="3" s="1" customFormat="1" ht="26.1" customHeight="1" spans="1:10">
      <c r="A3" s="4" t="s">
        <v>2</v>
      </c>
      <c r="B3" s="5" t="s">
        <v>219</v>
      </c>
      <c r="C3" s="6"/>
      <c r="D3" s="6"/>
      <c r="E3" s="6"/>
      <c r="F3" s="7"/>
      <c r="G3" s="4" t="s">
        <v>4</v>
      </c>
      <c r="H3" s="4">
        <v>83.62</v>
      </c>
      <c r="I3" s="4" t="s">
        <v>5</v>
      </c>
      <c r="J3" s="49" t="s">
        <v>69</v>
      </c>
    </row>
    <row r="4" s="1" customFormat="1" ht="26.1" customHeight="1" spans="1:10">
      <c r="A4" s="4" t="s">
        <v>7</v>
      </c>
      <c r="B4" s="5" t="s">
        <v>8</v>
      </c>
      <c r="C4" s="7"/>
      <c r="D4" s="4" t="s">
        <v>9</v>
      </c>
      <c r="E4" s="5" t="s">
        <v>8</v>
      </c>
      <c r="F4" s="7"/>
      <c r="G4" s="4" t="s">
        <v>10</v>
      </c>
      <c r="H4" s="8" t="s">
        <v>220</v>
      </c>
      <c r="I4" s="4" t="s">
        <v>12</v>
      </c>
      <c r="J4" s="8">
        <v>18716681456</v>
      </c>
    </row>
    <row r="5" s="1" customFormat="1" ht="26.1" customHeight="1" spans="1:10">
      <c r="A5" s="9" t="s">
        <v>14</v>
      </c>
      <c r="B5" s="5" t="s">
        <v>15</v>
      </c>
      <c r="C5" s="7"/>
      <c r="D5" s="5" t="s">
        <v>16</v>
      </c>
      <c r="E5" s="7"/>
      <c r="F5" s="5" t="s">
        <v>17</v>
      </c>
      <c r="G5" s="7"/>
      <c r="H5" s="5" t="s">
        <v>18</v>
      </c>
      <c r="I5" s="5" t="s">
        <v>19</v>
      </c>
      <c r="J5" s="4" t="s">
        <v>20</v>
      </c>
    </row>
    <row r="6" s="1" customFormat="1" ht="26.1" customHeight="1" spans="1:10">
      <c r="A6" s="10"/>
      <c r="B6" s="5">
        <v>3000000</v>
      </c>
      <c r="C6" s="7"/>
      <c r="D6" s="5"/>
      <c r="E6" s="7"/>
      <c r="F6" s="5">
        <v>666000</v>
      </c>
      <c r="G6" s="7"/>
      <c r="H6" s="44">
        <f>F6/B6*100%</f>
        <v>0.222</v>
      </c>
      <c r="I6" s="41">
        <v>10</v>
      </c>
      <c r="J6" s="4">
        <f>H6*I6</f>
        <v>2.22</v>
      </c>
    </row>
    <row r="7" s="1" customFormat="1" ht="26.1" customHeight="1" spans="1:10">
      <c r="A7" s="4" t="s">
        <v>21</v>
      </c>
      <c r="B7" s="4" t="s">
        <v>22</v>
      </c>
      <c r="C7" s="4"/>
      <c r="D7" s="4"/>
      <c r="E7" s="4"/>
      <c r="F7" s="4" t="s">
        <v>23</v>
      </c>
      <c r="G7" s="4"/>
      <c r="H7" s="4"/>
      <c r="I7" s="4"/>
      <c r="J7" s="4"/>
    </row>
    <row r="8" s="1" customFormat="1" ht="87" customHeight="1" spans="1:10">
      <c r="A8" s="4"/>
      <c r="B8" s="4" t="s">
        <v>221</v>
      </c>
      <c r="C8" s="4"/>
      <c r="D8" s="4"/>
      <c r="E8" s="4"/>
      <c r="F8" s="4" t="s">
        <v>222</v>
      </c>
      <c r="G8" s="4"/>
      <c r="H8" s="4"/>
      <c r="I8" s="4"/>
      <c r="J8" s="4"/>
    </row>
    <row r="9" s="1" customFormat="1" ht="41" customHeight="1" spans="1:10">
      <c r="A9" s="4" t="s">
        <v>26</v>
      </c>
      <c r="B9" s="4" t="s">
        <v>27</v>
      </c>
      <c r="C9" s="4" t="s">
        <v>28</v>
      </c>
      <c r="D9" s="4" t="s">
        <v>29</v>
      </c>
      <c r="E9" s="4" t="s">
        <v>30</v>
      </c>
      <c r="F9" s="4" t="s">
        <v>31</v>
      </c>
      <c r="G9" s="4" t="s">
        <v>32</v>
      </c>
      <c r="H9" s="4" t="s">
        <v>33</v>
      </c>
      <c r="I9" s="4" t="s">
        <v>34</v>
      </c>
      <c r="J9" s="4" t="s">
        <v>35</v>
      </c>
    </row>
    <row r="10" s="1" customFormat="1" ht="42" customHeight="1" spans="1:10">
      <c r="A10" s="4"/>
      <c r="B10" s="4" t="s">
        <v>223</v>
      </c>
      <c r="C10" s="4" t="s">
        <v>37</v>
      </c>
      <c r="D10" s="45" t="s">
        <v>38</v>
      </c>
      <c r="E10" s="11">
        <v>230</v>
      </c>
      <c r="F10" s="4">
        <v>196</v>
      </c>
      <c r="G10" s="47">
        <v>0.85</v>
      </c>
      <c r="H10" s="4">
        <v>20</v>
      </c>
      <c r="I10" s="4">
        <v>17</v>
      </c>
      <c r="J10" s="4"/>
    </row>
    <row r="11" s="1" customFormat="1" ht="93.6" spans="1:10">
      <c r="A11" s="4"/>
      <c r="B11" s="4" t="s">
        <v>224</v>
      </c>
      <c r="C11" s="4" t="s">
        <v>54</v>
      </c>
      <c r="D11" s="45" t="s">
        <v>140</v>
      </c>
      <c r="E11" s="11">
        <v>300</v>
      </c>
      <c r="F11" s="4">
        <v>66.6</v>
      </c>
      <c r="G11" s="47">
        <v>0.22</v>
      </c>
      <c r="H11" s="48">
        <v>20</v>
      </c>
      <c r="I11" s="4">
        <v>4.4</v>
      </c>
      <c r="J11" s="4" t="s">
        <v>225</v>
      </c>
    </row>
    <row r="12" s="1" customFormat="1" ht="60" customHeight="1" spans="1:10">
      <c r="A12" s="4"/>
      <c r="B12" s="4" t="s">
        <v>226</v>
      </c>
      <c r="C12" s="4" t="s">
        <v>66</v>
      </c>
      <c r="D12" s="4" t="s">
        <v>66</v>
      </c>
      <c r="E12" s="11" t="s">
        <v>227</v>
      </c>
      <c r="F12" s="11" t="s">
        <v>227</v>
      </c>
      <c r="G12" s="47">
        <v>1</v>
      </c>
      <c r="H12" s="4">
        <v>20</v>
      </c>
      <c r="I12" s="4">
        <v>20</v>
      </c>
      <c r="J12" s="4"/>
    </row>
    <row r="13" s="1" customFormat="1" ht="51" customHeight="1" spans="1:10">
      <c r="A13" s="4"/>
      <c r="B13" s="4" t="s">
        <v>228</v>
      </c>
      <c r="C13" s="11" t="s">
        <v>45</v>
      </c>
      <c r="D13" s="41" t="s">
        <v>46</v>
      </c>
      <c r="E13" s="4">
        <v>95</v>
      </c>
      <c r="F13" s="32">
        <v>95</v>
      </c>
      <c r="G13" s="44">
        <v>1</v>
      </c>
      <c r="H13" s="48">
        <v>10</v>
      </c>
      <c r="I13" s="4">
        <v>10</v>
      </c>
      <c r="J13" s="4"/>
    </row>
    <row r="14" s="1" customFormat="1" ht="51" customHeight="1" spans="1:10">
      <c r="A14" s="4"/>
      <c r="B14" s="4" t="s">
        <v>229</v>
      </c>
      <c r="C14" s="4" t="s">
        <v>66</v>
      </c>
      <c r="D14" s="4" t="s">
        <v>66</v>
      </c>
      <c r="E14" s="4" t="s">
        <v>230</v>
      </c>
      <c r="F14" s="32" t="s">
        <v>230</v>
      </c>
      <c r="G14" s="44">
        <v>1</v>
      </c>
      <c r="H14" s="48">
        <v>10</v>
      </c>
      <c r="I14" s="4">
        <v>10</v>
      </c>
      <c r="J14" s="4"/>
    </row>
    <row r="15" s="1" customFormat="1" ht="51" customHeight="1" spans="1:10">
      <c r="A15" s="4"/>
      <c r="B15" s="4" t="s">
        <v>231</v>
      </c>
      <c r="C15" s="4" t="s">
        <v>66</v>
      </c>
      <c r="D15" s="4" t="s">
        <v>66</v>
      </c>
      <c r="E15" s="4" t="s">
        <v>230</v>
      </c>
      <c r="F15" s="32" t="s">
        <v>230</v>
      </c>
      <c r="G15" s="44">
        <v>1</v>
      </c>
      <c r="H15" s="48">
        <v>10</v>
      </c>
      <c r="I15" s="4">
        <v>10</v>
      </c>
      <c r="J15" s="4"/>
    </row>
    <row r="16" s="1" customFormat="1" ht="51" customHeight="1" spans="1:10">
      <c r="A16" s="4"/>
      <c r="B16" s="4" t="s">
        <v>206</v>
      </c>
      <c r="C16" s="11" t="s">
        <v>45</v>
      </c>
      <c r="D16" s="11" t="s">
        <v>45</v>
      </c>
      <c r="E16" s="4">
        <v>98</v>
      </c>
      <c r="F16" s="32">
        <v>100</v>
      </c>
      <c r="G16" s="44">
        <v>1</v>
      </c>
      <c r="H16" s="48">
        <v>10</v>
      </c>
      <c r="I16" s="4">
        <v>10</v>
      </c>
      <c r="J16" s="4"/>
    </row>
    <row r="17" s="1" customFormat="1" ht="26.1" customHeight="1" spans="1:10">
      <c r="A17" s="19" t="s">
        <v>48</v>
      </c>
      <c r="B17" s="20"/>
      <c r="C17" s="20"/>
      <c r="D17" s="20"/>
      <c r="E17" s="20"/>
      <c r="F17" s="20"/>
      <c r="G17" s="20"/>
      <c r="H17" s="20"/>
      <c r="I17" s="20"/>
      <c r="J17"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7:J17"/>
    <mergeCell ref="A5:A6"/>
    <mergeCell ref="A7:A8"/>
    <mergeCell ref="A9:A16"/>
  </mergeCell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7"/>
  <sheetViews>
    <sheetView workbookViewId="0">
      <selection activeCell="I10" sqref="I10:I16"/>
    </sheetView>
  </sheetViews>
  <sheetFormatPr defaultColWidth="9" defaultRowHeight="14.4"/>
  <cols>
    <col min="1" max="1" width="11.25" style="1" customWidth="1"/>
    <col min="2" max="6" width="12.6296296296296" style="1" customWidth="1"/>
    <col min="7" max="7" width="10.6296296296296" style="1" customWidth="1"/>
    <col min="8" max="8" width="9.87962962962963" style="1" customWidth="1"/>
    <col min="9" max="9" width="10.6296296296296" style="1" customWidth="1"/>
    <col min="10" max="10" width="12.6296296296296" style="1" customWidth="1"/>
    <col min="11" max="16384" width="9" style="1"/>
  </cols>
  <sheetData>
    <row r="1" s="1" customFormat="1" ht="20.4" spans="1:10">
      <c r="A1" s="2" t="s">
        <v>0</v>
      </c>
      <c r="B1" s="2"/>
      <c r="C1" s="2"/>
      <c r="D1" s="2"/>
      <c r="E1" s="2"/>
      <c r="F1" s="2"/>
      <c r="G1" s="2"/>
      <c r="H1" s="2"/>
      <c r="I1" s="2"/>
      <c r="J1" s="2"/>
    </row>
    <row r="2" s="1" customFormat="1" ht="20.25" customHeight="1" spans="1:10">
      <c r="A2" s="3" t="s">
        <v>1</v>
      </c>
      <c r="B2" s="3"/>
      <c r="C2" s="3"/>
      <c r="D2" s="3"/>
      <c r="E2" s="3"/>
      <c r="F2" s="3"/>
      <c r="G2" s="3"/>
      <c r="H2" s="3"/>
      <c r="I2" s="3"/>
      <c r="J2" s="3"/>
    </row>
    <row r="3" s="1" customFormat="1" ht="30" customHeight="1" spans="1:10">
      <c r="A3" s="4" t="s">
        <v>2</v>
      </c>
      <c r="B3" s="5" t="s">
        <v>49</v>
      </c>
      <c r="C3" s="6"/>
      <c r="D3" s="6"/>
      <c r="E3" s="6"/>
      <c r="F3" s="7"/>
      <c r="G3" s="4" t="s">
        <v>4</v>
      </c>
      <c r="H3" s="4">
        <v>97.6</v>
      </c>
      <c r="I3" s="4" t="s">
        <v>5</v>
      </c>
      <c r="J3" s="4" t="s">
        <v>6</v>
      </c>
    </row>
    <row r="4" s="1" customFormat="1" ht="35" customHeight="1" spans="1:10">
      <c r="A4" s="4" t="s">
        <v>7</v>
      </c>
      <c r="B4" s="5" t="s">
        <v>8</v>
      </c>
      <c r="C4" s="7"/>
      <c r="D4" s="4" t="s">
        <v>9</v>
      </c>
      <c r="E4" s="5" t="s">
        <v>8</v>
      </c>
      <c r="F4" s="7"/>
      <c r="G4" s="4" t="s">
        <v>10</v>
      </c>
      <c r="H4" s="8" t="s">
        <v>50</v>
      </c>
      <c r="I4" s="4" t="s">
        <v>12</v>
      </c>
      <c r="J4" s="8">
        <v>13627670412</v>
      </c>
    </row>
    <row r="5" s="1" customFormat="1" ht="31.2" spans="1:10">
      <c r="A5" s="9" t="s">
        <v>14</v>
      </c>
      <c r="B5" s="5" t="s">
        <v>15</v>
      </c>
      <c r="C5" s="7"/>
      <c r="D5" s="5" t="s">
        <v>16</v>
      </c>
      <c r="E5" s="7"/>
      <c r="F5" s="5" t="s">
        <v>17</v>
      </c>
      <c r="G5" s="7"/>
      <c r="H5" s="5" t="s">
        <v>18</v>
      </c>
      <c r="I5" s="5" t="s">
        <v>19</v>
      </c>
      <c r="J5" s="4" t="s">
        <v>20</v>
      </c>
    </row>
    <row r="6" s="1" customFormat="1" ht="26.1" customHeight="1" spans="1:10">
      <c r="A6" s="10"/>
      <c r="B6" s="5">
        <v>50000000</v>
      </c>
      <c r="C6" s="7"/>
      <c r="D6" s="5">
        <v>46010000</v>
      </c>
      <c r="E6" s="7"/>
      <c r="F6" s="5">
        <v>46010000</v>
      </c>
      <c r="G6" s="7"/>
      <c r="H6" s="4">
        <v>92</v>
      </c>
      <c r="I6" s="41">
        <v>10</v>
      </c>
      <c r="J6" s="4">
        <v>9.2</v>
      </c>
    </row>
    <row r="7" s="1" customFormat="1" ht="26.1" customHeight="1" spans="1:10">
      <c r="A7" s="4" t="s">
        <v>21</v>
      </c>
      <c r="B7" s="4" t="s">
        <v>22</v>
      </c>
      <c r="C7" s="4"/>
      <c r="D7" s="4"/>
      <c r="E7" s="4"/>
      <c r="F7" s="4" t="s">
        <v>23</v>
      </c>
      <c r="G7" s="4"/>
      <c r="H7" s="4"/>
      <c r="I7" s="4"/>
      <c r="J7" s="4"/>
    </row>
    <row r="8" s="1" customFormat="1" ht="75" customHeight="1" spans="1:10">
      <c r="A8" s="4"/>
      <c r="B8" s="4" t="s">
        <v>51</v>
      </c>
      <c r="C8" s="4"/>
      <c r="D8" s="4"/>
      <c r="E8" s="4"/>
      <c r="F8" s="4" t="s">
        <v>52</v>
      </c>
      <c r="G8" s="4"/>
      <c r="H8" s="4"/>
      <c r="I8" s="4"/>
      <c r="J8" s="4"/>
    </row>
    <row r="9" s="1" customFormat="1" ht="31.5" customHeight="1" spans="1:10">
      <c r="A9" s="4" t="s">
        <v>26</v>
      </c>
      <c r="B9" s="4" t="s">
        <v>27</v>
      </c>
      <c r="C9" s="4" t="s">
        <v>28</v>
      </c>
      <c r="D9" s="4" t="s">
        <v>29</v>
      </c>
      <c r="E9" s="4" t="s">
        <v>30</v>
      </c>
      <c r="F9" s="4" t="s">
        <v>31</v>
      </c>
      <c r="G9" s="4" t="s">
        <v>32</v>
      </c>
      <c r="H9" s="4" t="s">
        <v>33</v>
      </c>
      <c r="I9" s="4" t="s">
        <v>34</v>
      </c>
      <c r="J9" s="4" t="s">
        <v>35</v>
      </c>
    </row>
    <row r="10" s="1" customFormat="1" ht="114" customHeight="1" spans="1:10">
      <c r="A10" s="4"/>
      <c r="B10" s="4" t="s">
        <v>53</v>
      </c>
      <c r="C10" s="4" t="s">
        <v>54</v>
      </c>
      <c r="D10" s="11" t="s">
        <v>46</v>
      </c>
      <c r="E10" s="11">
        <v>5000</v>
      </c>
      <c r="F10" s="4" t="s">
        <v>55</v>
      </c>
      <c r="G10" s="44">
        <v>0.92</v>
      </c>
      <c r="H10" s="4">
        <v>20</v>
      </c>
      <c r="I10" s="4">
        <v>18.4</v>
      </c>
      <c r="J10" s="4" t="s">
        <v>56</v>
      </c>
    </row>
    <row r="11" s="1" customFormat="1" ht="48" customHeight="1" spans="1:10">
      <c r="A11" s="4"/>
      <c r="B11" s="4" t="s">
        <v>57</v>
      </c>
      <c r="C11" s="4" t="s">
        <v>58</v>
      </c>
      <c r="D11" s="11" t="s">
        <v>46</v>
      </c>
      <c r="E11" s="11">
        <v>2</v>
      </c>
      <c r="F11" s="4" t="s">
        <v>59</v>
      </c>
      <c r="G11" s="44">
        <v>1</v>
      </c>
      <c r="H11" s="4">
        <v>20</v>
      </c>
      <c r="I11" s="4">
        <v>20</v>
      </c>
      <c r="J11" s="4"/>
    </row>
    <row r="12" s="1" customFormat="1" ht="48" customHeight="1" spans="1:10">
      <c r="A12" s="4"/>
      <c r="B12" s="4" t="s">
        <v>60</v>
      </c>
      <c r="C12" s="4" t="s">
        <v>45</v>
      </c>
      <c r="D12" s="11" t="s">
        <v>43</v>
      </c>
      <c r="E12" s="42">
        <v>100</v>
      </c>
      <c r="F12" s="44">
        <v>0.99</v>
      </c>
      <c r="G12" s="44">
        <v>0.99</v>
      </c>
      <c r="H12" s="4">
        <v>10</v>
      </c>
      <c r="I12" s="4">
        <v>10</v>
      </c>
      <c r="J12" s="4"/>
    </row>
    <row r="13" s="1" customFormat="1" ht="48" customHeight="1" spans="1:10">
      <c r="A13" s="4"/>
      <c r="B13" s="4" t="s">
        <v>61</v>
      </c>
      <c r="C13" s="4" t="s">
        <v>58</v>
      </c>
      <c r="D13" s="11" t="s">
        <v>46</v>
      </c>
      <c r="E13" s="11">
        <v>60</v>
      </c>
      <c r="F13" s="4">
        <v>60</v>
      </c>
      <c r="G13" s="44">
        <v>1</v>
      </c>
      <c r="H13" s="4">
        <v>10</v>
      </c>
      <c r="I13" s="4">
        <v>10</v>
      </c>
      <c r="J13" s="4"/>
    </row>
    <row r="14" s="1" customFormat="1" ht="48" customHeight="1" spans="1:10">
      <c r="A14" s="4"/>
      <c r="B14" s="4" t="s">
        <v>62</v>
      </c>
      <c r="C14" s="4" t="s">
        <v>45</v>
      </c>
      <c r="D14" s="11" t="s">
        <v>46</v>
      </c>
      <c r="E14" s="11">
        <v>1</v>
      </c>
      <c r="F14" s="4" t="s">
        <v>63</v>
      </c>
      <c r="G14" s="44">
        <v>1</v>
      </c>
      <c r="H14" s="4">
        <v>10</v>
      </c>
      <c r="I14" s="4">
        <v>10</v>
      </c>
      <c r="J14" s="4"/>
    </row>
    <row r="15" s="1" customFormat="1" ht="48" customHeight="1" spans="1:10">
      <c r="A15" s="4"/>
      <c r="B15" s="4" t="s">
        <v>64</v>
      </c>
      <c r="C15" s="4" t="s">
        <v>45</v>
      </c>
      <c r="D15" s="11" t="s">
        <v>46</v>
      </c>
      <c r="E15" s="11">
        <v>90</v>
      </c>
      <c r="F15" s="4">
        <v>90</v>
      </c>
      <c r="G15" s="44">
        <v>1</v>
      </c>
      <c r="H15" s="4">
        <v>10</v>
      </c>
      <c r="I15" s="4">
        <v>10</v>
      </c>
      <c r="J15" s="4"/>
    </row>
    <row r="16" s="1" customFormat="1" ht="48" customHeight="1" spans="1:10">
      <c r="A16" s="4"/>
      <c r="B16" s="4" t="s">
        <v>65</v>
      </c>
      <c r="C16" s="4" t="s">
        <v>66</v>
      </c>
      <c r="D16" s="11" t="s">
        <v>38</v>
      </c>
      <c r="E16" s="63">
        <v>44531</v>
      </c>
      <c r="F16" s="4" t="s">
        <v>67</v>
      </c>
      <c r="G16" s="44">
        <v>1</v>
      </c>
      <c r="H16" s="4">
        <v>10</v>
      </c>
      <c r="I16" s="4">
        <v>10</v>
      </c>
      <c r="J16" s="4"/>
    </row>
    <row r="17" s="1" customFormat="1" ht="26.1" customHeight="1" spans="1:10">
      <c r="A17" s="19" t="s">
        <v>48</v>
      </c>
      <c r="B17" s="20"/>
      <c r="C17" s="20"/>
      <c r="D17" s="20"/>
      <c r="E17" s="20"/>
      <c r="F17" s="20"/>
      <c r="G17" s="20"/>
      <c r="H17" s="20"/>
      <c r="I17" s="20"/>
      <c r="J17"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7:J17"/>
    <mergeCell ref="A5:A6"/>
    <mergeCell ref="A7:A8"/>
    <mergeCell ref="A9:A16"/>
  </mergeCells>
  <pageMargins left="0.75" right="0.75" top="1" bottom="1" header="0.5" footer="0.5"/>
  <pageSetup paperSize="9" scale="74"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20"/>
  <sheetViews>
    <sheetView topLeftCell="A16" workbookViewId="0">
      <selection activeCell="D23" sqref="D23"/>
    </sheetView>
  </sheetViews>
  <sheetFormatPr defaultColWidth="9" defaultRowHeight="14.4"/>
  <cols>
    <col min="1" max="1" width="12.6296296296296" style="1" customWidth="1"/>
    <col min="2" max="2" width="20.1296296296296" style="1" customWidth="1"/>
    <col min="3" max="3" width="10.5" style="1" customWidth="1"/>
    <col min="4" max="9" width="12.6296296296296" style="1" customWidth="1"/>
    <col min="10" max="10" width="14.6296296296296" style="1" customWidth="1"/>
    <col min="11" max="16384" width="9" style="1"/>
  </cols>
  <sheetData>
    <row r="1" s="1" customFormat="1" ht="20.4" spans="1:10">
      <c r="A1" s="2" t="s">
        <v>0</v>
      </c>
      <c r="B1" s="2"/>
      <c r="C1" s="2"/>
      <c r="D1" s="2"/>
      <c r="E1" s="2"/>
      <c r="F1" s="2"/>
      <c r="G1" s="2"/>
      <c r="H1" s="2"/>
      <c r="I1" s="2"/>
      <c r="J1" s="2"/>
    </row>
    <row r="2" s="1" customFormat="1" ht="20.25" customHeight="1" spans="1:10">
      <c r="A2" s="3" t="s">
        <v>1</v>
      </c>
      <c r="B2" s="3"/>
      <c r="C2" s="3"/>
      <c r="D2" s="3"/>
      <c r="E2" s="3"/>
      <c r="F2" s="3"/>
      <c r="G2" s="3"/>
      <c r="H2" s="3"/>
      <c r="I2" s="3"/>
      <c r="J2" s="3"/>
    </row>
    <row r="3" s="1" customFormat="1" ht="26.1" customHeight="1" spans="1:10">
      <c r="A3" s="4" t="s">
        <v>2</v>
      </c>
      <c r="B3" s="5" t="s">
        <v>232</v>
      </c>
      <c r="C3" s="6"/>
      <c r="D3" s="6"/>
      <c r="E3" s="6"/>
      <c r="F3" s="7"/>
      <c r="G3" s="4" t="s">
        <v>4</v>
      </c>
      <c r="H3" s="4">
        <v>93</v>
      </c>
      <c r="I3" s="4" t="s">
        <v>5</v>
      </c>
      <c r="J3" s="4" t="s">
        <v>6</v>
      </c>
    </row>
    <row r="4" s="1" customFormat="1" ht="26.1" customHeight="1" spans="1:10">
      <c r="A4" s="4" t="s">
        <v>7</v>
      </c>
      <c r="B4" s="5" t="s">
        <v>8</v>
      </c>
      <c r="C4" s="7"/>
      <c r="D4" s="4" t="s">
        <v>9</v>
      </c>
      <c r="E4" s="5" t="s">
        <v>8</v>
      </c>
      <c r="F4" s="7"/>
      <c r="G4" s="4" t="s">
        <v>10</v>
      </c>
      <c r="H4" s="8" t="s">
        <v>192</v>
      </c>
      <c r="I4" s="4" t="s">
        <v>12</v>
      </c>
      <c r="J4" s="8">
        <v>41556101</v>
      </c>
    </row>
    <row r="5" s="1" customFormat="1" ht="26.1" customHeight="1" spans="1:10">
      <c r="A5" s="9" t="s">
        <v>14</v>
      </c>
      <c r="B5" s="5" t="s">
        <v>15</v>
      </c>
      <c r="C5" s="7"/>
      <c r="D5" s="5" t="s">
        <v>16</v>
      </c>
      <c r="E5" s="7"/>
      <c r="F5" s="5" t="s">
        <v>17</v>
      </c>
      <c r="G5" s="7"/>
      <c r="H5" s="5" t="s">
        <v>18</v>
      </c>
      <c r="I5" s="5" t="s">
        <v>19</v>
      </c>
      <c r="J5" s="4" t="s">
        <v>20</v>
      </c>
    </row>
    <row r="6" s="1" customFormat="1" ht="26.1" customHeight="1" spans="1:10">
      <c r="A6" s="10"/>
      <c r="B6" s="5">
        <v>11000000</v>
      </c>
      <c r="C6" s="7"/>
      <c r="D6" s="5">
        <v>8750000</v>
      </c>
      <c r="E6" s="7"/>
      <c r="F6" s="5">
        <v>8750000</v>
      </c>
      <c r="G6" s="7"/>
      <c r="H6" s="30">
        <v>1</v>
      </c>
      <c r="I6" s="41">
        <v>10</v>
      </c>
      <c r="J6" s="4">
        <v>10</v>
      </c>
    </row>
    <row r="7" s="1" customFormat="1" ht="26.1" customHeight="1" spans="1:10">
      <c r="A7" s="4" t="s">
        <v>21</v>
      </c>
      <c r="B7" s="4" t="s">
        <v>22</v>
      </c>
      <c r="C7" s="4"/>
      <c r="D7" s="4"/>
      <c r="E7" s="4"/>
      <c r="F7" s="4" t="s">
        <v>23</v>
      </c>
      <c r="G7" s="4"/>
      <c r="H7" s="4"/>
      <c r="I7" s="4"/>
      <c r="J7" s="4"/>
    </row>
    <row r="8" s="1" customFormat="1" ht="233" customHeight="1" spans="1:10">
      <c r="A8" s="4"/>
      <c r="B8" s="4" t="s">
        <v>233</v>
      </c>
      <c r="C8" s="4"/>
      <c r="D8" s="4"/>
      <c r="E8" s="4"/>
      <c r="F8" s="19" t="s">
        <v>234</v>
      </c>
      <c r="G8" s="20"/>
      <c r="H8" s="20"/>
      <c r="I8" s="20"/>
      <c r="J8" s="22"/>
    </row>
    <row r="9" s="1" customFormat="1" ht="31.5" customHeight="1" spans="1:10">
      <c r="A9" s="4" t="s">
        <v>26</v>
      </c>
      <c r="B9" s="4" t="s">
        <v>27</v>
      </c>
      <c r="C9" s="4" t="s">
        <v>28</v>
      </c>
      <c r="D9" s="4" t="s">
        <v>29</v>
      </c>
      <c r="E9" s="4" t="s">
        <v>30</v>
      </c>
      <c r="F9" s="4" t="s">
        <v>31</v>
      </c>
      <c r="G9" s="4" t="s">
        <v>32</v>
      </c>
      <c r="H9" s="4" t="s">
        <v>33</v>
      </c>
      <c r="I9" s="4" t="s">
        <v>34</v>
      </c>
      <c r="J9" s="4" t="s">
        <v>35</v>
      </c>
    </row>
    <row r="10" s="1" customFormat="1" ht="26.1" customHeight="1" spans="1:10">
      <c r="A10" s="4"/>
      <c r="B10" s="4" t="s">
        <v>235</v>
      </c>
      <c r="C10" s="4" t="s">
        <v>139</v>
      </c>
      <c r="D10" s="4" t="s">
        <v>46</v>
      </c>
      <c r="E10" s="4">
        <v>17</v>
      </c>
      <c r="F10" s="4">
        <v>17</v>
      </c>
      <c r="G10" s="4">
        <v>100</v>
      </c>
      <c r="H10" s="4">
        <v>10</v>
      </c>
      <c r="I10" s="4">
        <v>10</v>
      </c>
      <c r="J10" s="4"/>
    </row>
    <row r="11" s="1" customFormat="1" ht="26.1" customHeight="1" spans="1:10">
      <c r="A11" s="4"/>
      <c r="B11" s="4" t="s">
        <v>236</v>
      </c>
      <c r="C11" s="4" t="s">
        <v>139</v>
      </c>
      <c r="D11" s="4" t="s">
        <v>46</v>
      </c>
      <c r="E11" s="4">
        <v>14</v>
      </c>
      <c r="F11" s="4">
        <v>14</v>
      </c>
      <c r="G11" s="4">
        <v>100</v>
      </c>
      <c r="H11" s="4">
        <v>10</v>
      </c>
      <c r="I11" s="4">
        <v>10</v>
      </c>
      <c r="J11" s="4"/>
    </row>
    <row r="12" s="1" customFormat="1" ht="56.25" customHeight="1" spans="1:10">
      <c r="A12" s="4"/>
      <c r="B12" s="4" t="s">
        <v>237</v>
      </c>
      <c r="C12" s="4" t="s">
        <v>139</v>
      </c>
      <c r="D12" s="4" t="s">
        <v>46</v>
      </c>
      <c r="E12" s="4">
        <v>13</v>
      </c>
      <c r="F12" s="4">
        <v>13</v>
      </c>
      <c r="G12" s="4">
        <v>100</v>
      </c>
      <c r="H12" s="4">
        <v>20</v>
      </c>
      <c r="I12" s="4">
        <v>20</v>
      </c>
      <c r="J12" s="4"/>
    </row>
    <row r="13" s="1" customFormat="1" ht="36.75" customHeight="1" spans="1:10">
      <c r="A13" s="4"/>
      <c r="B13" s="4" t="s">
        <v>238</v>
      </c>
      <c r="C13" s="4" t="s">
        <v>54</v>
      </c>
      <c r="D13" s="4" t="s">
        <v>140</v>
      </c>
      <c r="E13" s="4">
        <v>612.5</v>
      </c>
      <c r="F13" s="4">
        <v>612.5</v>
      </c>
      <c r="G13" s="4">
        <v>100</v>
      </c>
      <c r="H13" s="4">
        <v>10</v>
      </c>
      <c r="I13" s="4">
        <v>10</v>
      </c>
      <c r="J13" s="4"/>
    </row>
    <row r="14" s="1" customFormat="1" ht="42.75" customHeight="1" spans="1:10">
      <c r="A14" s="4"/>
      <c r="B14" s="4" t="s">
        <v>239</v>
      </c>
      <c r="C14" s="4" t="s">
        <v>54</v>
      </c>
      <c r="D14" s="4" t="s">
        <v>140</v>
      </c>
      <c r="E14" s="4">
        <v>262.5</v>
      </c>
      <c r="F14" s="4">
        <v>262.5</v>
      </c>
      <c r="G14" s="4">
        <v>100</v>
      </c>
      <c r="H14" s="4">
        <v>10</v>
      </c>
      <c r="I14" s="4">
        <v>10</v>
      </c>
      <c r="J14" s="4"/>
    </row>
    <row r="15" s="1" customFormat="1" ht="42" customHeight="1" spans="1:10">
      <c r="A15" s="4"/>
      <c r="B15" s="4" t="s">
        <v>200</v>
      </c>
      <c r="C15" s="4" t="s">
        <v>240</v>
      </c>
      <c r="D15" s="4" t="s">
        <v>241</v>
      </c>
      <c r="E15" s="4" t="s">
        <v>241</v>
      </c>
      <c r="F15" s="4" t="s">
        <v>241</v>
      </c>
      <c r="G15" s="4">
        <v>100</v>
      </c>
      <c r="H15" s="4">
        <v>5</v>
      </c>
      <c r="I15" s="4">
        <v>5</v>
      </c>
      <c r="J15" s="4"/>
    </row>
    <row r="16" s="1" customFormat="1" ht="42" customHeight="1" spans="1:10">
      <c r="A16" s="4"/>
      <c r="B16" s="4" t="s">
        <v>203</v>
      </c>
      <c r="C16" s="4" t="s">
        <v>240</v>
      </c>
      <c r="D16" s="4" t="s">
        <v>38</v>
      </c>
      <c r="E16" s="4" t="s">
        <v>242</v>
      </c>
      <c r="F16" s="46">
        <v>44378</v>
      </c>
      <c r="G16" s="4">
        <v>100</v>
      </c>
      <c r="H16" s="4">
        <v>5</v>
      </c>
      <c r="I16" s="4">
        <v>5</v>
      </c>
      <c r="J16" s="4"/>
    </row>
    <row r="17" s="1" customFormat="1" ht="42" customHeight="1" spans="1:10">
      <c r="A17" s="4"/>
      <c r="B17" s="4" t="s">
        <v>217</v>
      </c>
      <c r="C17" s="4" t="s">
        <v>66</v>
      </c>
      <c r="D17" s="4" t="s">
        <v>66</v>
      </c>
      <c r="E17" s="4" t="s">
        <v>243</v>
      </c>
      <c r="F17" s="4" t="s">
        <v>243</v>
      </c>
      <c r="G17" s="4">
        <v>80</v>
      </c>
      <c r="H17" s="4">
        <v>5</v>
      </c>
      <c r="I17" s="4">
        <v>4</v>
      </c>
      <c r="J17" s="4"/>
    </row>
    <row r="18" s="1" customFormat="1" ht="42" customHeight="1" spans="1:10">
      <c r="A18" s="4"/>
      <c r="B18" s="4" t="s">
        <v>244</v>
      </c>
      <c r="C18" s="4" t="s">
        <v>66</v>
      </c>
      <c r="D18" s="4" t="s">
        <v>66</v>
      </c>
      <c r="E18" s="4" t="s">
        <v>243</v>
      </c>
      <c r="F18" s="4" t="s">
        <v>243</v>
      </c>
      <c r="G18" s="4">
        <v>80</v>
      </c>
      <c r="H18" s="4">
        <v>5</v>
      </c>
      <c r="I18" s="4">
        <v>4</v>
      </c>
      <c r="J18" s="4"/>
    </row>
    <row r="19" s="1" customFormat="1" ht="42" customHeight="1" spans="1:10">
      <c r="A19" s="4"/>
      <c r="B19" s="4" t="s">
        <v>206</v>
      </c>
      <c r="C19" s="4" t="s">
        <v>45</v>
      </c>
      <c r="D19" s="4" t="s">
        <v>46</v>
      </c>
      <c r="E19" s="4">
        <v>95</v>
      </c>
      <c r="F19" s="4">
        <v>95</v>
      </c>
      <c r="G19" s="4">
        <v>100</v>
      </c>
      <c r="H19" s="4">
        <v>5</v>
      </c>
      <c r="I19" s="4">
        <v>5</v>
      </c>
      <c r="J19" s="4"/>
    </row>
    <row r="20" s="1" customFormat="1" ht="26.1" customHeight="1" spans="1:10">
      <c r="A20" s="19" t="s">
        <v>48</v>
      </c>
      <c r="B20" s="20"/>
      <c r="C20" s="20"/>
      <c r="D20" s="20"/>
      <c r="E20" s="20"/>
      <c r="F20" s="20"/>
      <c r="G20" s="20"/>
      <c r="H20" s="20"/>
      <c r="I20" s="20"/>
      <c r="J20"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20:J20"/>
    <mergeCell ref="A5:A6"/>
    <mergeCell ref="A7:A8"/>
    <mergeCell ref="A9:A19"/>
  </mergeCells>
  <pageMargins left="0.75" right="0.75" top="1" bottom="1" header="0.5" footer="0.5"/>
  <pageSetup paperSize="9" scale="65"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6"/>
  <sheetViews>
    <sheetView workbookViewId="0">
      <selection activeCell="F5" sqref="F5:G5"/>
    </sheetView>
  </sheetViews>
  <sheetFormatPr defaultColWidth="9" defaultRowHeight="14.4"/>
  <cols>
    <col min="1" max="1" width="12.6296296296296" style="1" customWidth="1"/>
    <col min="2" max="2" width="14.8796296296296" style="1" customWidth="1"/>
    <col min="3" max="10" width="12.6296296296296" style="1" customWidth="1"/>
    <col min="11" max="16384" width="9" style="1"/>
  </cols>
  <sheetData>
    <row r="1" s="1" customFormat="1" ht="20.4" spans="1:10">
      <c r="A1" s="2" t="s">
        <v>0</v>
      </c>
      <c r="B1" s="2"/>
      <c r="C1" s="2"/>
      <c r="D1" s="2"/>
      <c r="E1" s="2"/>
      <c r="F1" s="2"/>
      <c r="G1" s="2"/>
      <c r="H1" s="2"/>
      <c r="I1" s="2"/>
      <c r="J1" s="2"/>
    </row>
    <row r="2" s="1" customFormat="1" ht="20.25" customHeight="1" spans="1:10">
      <c r="A2" s="3" t="s">
        <v>1</v>
      </c>
      <c r="B2" s="3"/>
      <c r="C2" s="3"/>
      <c r="D2" s="3"/>
      <c r="E2" s="3"/>
      <c r="F2" s="3"/>
      <c r="G2" s="3"/>
      <c r="H2" s="3"/>
      <c r="I2" s="3"/>
      <c r="J2" s="3"/>
    </row>
    <row r="3" s="1" customFormat="1" ht="39" customHeight="1" spans="1:10">
      <c r="A3" s="4" t="s">
        <v>2</v>
      </c>
      <c r="B3" s="5" t="s">
        <v>245</v>
      </c>
      <c r="C3" s="6"/>
      <c r="D3" s="6"/>
      <c r="E3" s="6"/>
      <c r="F3" s="7"/>
      <c r="G3" s="4" t="s">
        <v>4</v>
      </c>
      <c r="H3" s="4">
        <v>97</v>
      </c>
      <c r="I3" s="4" t="s">
        <v>5</v>
      </c>
      <c r="J3" s="4" t="s">
        <v>6</v>
      </c>
    </row>
    <row r="4" s="1" customFormat="1" ht="39" customHeight="1" spans="1:10">
      <c r="A4" s="4" t="s">
        <v>7</v>
      </c>
      <c r="B4" s="5" t="s">
        <v>8</v>
      </c>
      <c r="C4" s="7"/>
      <c r="D4" s="4" t="s">
        <v>9</v>
      </c>
      <c r="E4" s="5" t="s">
        <v>8</v>
      </c>
      <c r="F4" s="7"/>
      <c r="G4" s="4" t="s">
        <v>10</v>
      </c>
      <c r="H4" s="8" t="s">
        <v>192</v>
      </c>
      <c r="I4" s="4" t="s">
        <v>12</v>
      </c>
      <c r="J4" s="8">
        <v>41556101</v>
      </c>
    </row>
    <row r="5" s="1" customFormat="1" ht="39" customHeight="1" spans="1:10">
      <c r="A5" s="9" t="s">
        <v>14</v>
      </c>
      <c r="B5" s="5" t="s">
        <v>15</v>
      </c>
      <c r="C5" s="7"/>
      <c r="D5" s="5" t="s">
        <v>16</v>
      </c>
      <c r="E5" s="7"/>
      <c r="F5" s="5" t="s">
        <v>17</v>
      </c>
      <c r="G5" s="7"/>
      <c r="H5" s="5" t="s">
        <v>18</v>
      </c>
      <c r="I5" s="5" t="s">
        <v>19</v>
      </c>
      <c r="J5" s="4" t="s">
        <v>20</v>
      </c>
    </row>
    <row r="6" s="1" customFormat="1" ht="39" customHeight="1" spans="1:10">
      <c r="A6" s="10"/>
      <c r="B6" s="5">
        <v>140000</v>
      </c>
      <c r="C6" s="7"/>
      <c r="D6" s="5"/>
      <c r="E6" s="7"/>
      <c r="F6" s="5">
        <v>140000</v>
      </c>
      <c r="G6" s="7"/>
      <c r="H6" s="30">
        <v>1</v>
      </c>
      <c r="I6" s="41">
        <v>10</v>
      </c>
      <c r="J6" s="4">
        <v>10</v>
      </c>
    </row>
    <row r="7" s="1" customFormat="1" ht="40" customHeight="1" spans="1:10">
      <c r="A7" s="4" t="s">
        <v>21</v>
      </c>
      <c r="B7" s="4" t="s">
        <v>22</v>
      </c>
      <c r="C7" s="4"/>
      <c r="D7" s="4"/>
      <c r="E7" s="4"/>
      <c r="F7" s="4" t="s">
        <v>23</v>
      </c>
      <c r="G7" s="4"/>
      <c r="H7" s="4"/>
      <c r="I7" s="4"/>
      <c r="J7" s="4"/>
    </row>
    <row r="8" s="1" customFormat="1" ht="124" customHeight="1" spans="1:10">
      <c r="A8" s="4"/>
      <c r="B8" s="4" t="s">
        <v>246</v>
      </c>
      <c r="C8" s="4"/>
      <c r="D8" s="4"/>
      <c r="E8" s="4"/>
      <c r="F8" s="4" t="s">
        <v>247</v>
      </c>
      <c r="G8" s="4"/>
      <c r="H8" s="4"/>
      <c r="I8" s="4"/>
      <c r="J8" s="4"/>
    </row>
    <row r="9" s="1" customFormat="1" ht="38" customHeight="1" spans="1:10">
      <c r="A9" s="4" t="s">
        <v>26</v>
      </c>
      <c r="B9" s="4" t="s">
        <v>27</v>
      </c>
      <c r="C9" s="4" t="s">
        <v>28</v>
      </c>
      <c r="D9" s="4" t="s">
        <v>29</v>
      </c>
      <c r="E9" s="4" t="s">
        <v>30</v>
      </c>
      <c r="F9" s="4" t="s">
        <v>31</v>
      </c>
      <c r="G9" s="4" t="s">
        <v>32</v>
      </c>
      <c r="H9" s="4" t="s">
        <v>33</v>
      </c>
      <c r="I9" s="4" t="s">
        <v>34</v>
      </c>
      <c r="J9" s="4" t="s">
        <v>35</v>
      </c>
    </row>
    <row r="10" s="1" customFormat="1" ht="73" customHeight="1" spans="1:10">
      <c r="A10" s="4"/>
      <c r="B10" s="4" t="s">
        <v>210</v>
      </c>
      <c r="C10" s="4" t="s">
        <v>45</v>
      </c>
      <c r="D10" s="4" t="s">
        <v>46</v>
      </c>
      <c r="E10" s="4">
        <v>100</v>
      </c>
      <c r="F10" s="4">
        <v>100</v>
      </c>
      <c r="G10" s="4">
        <v>100</v>
      </c>
      <c r="H10" s="4">
        <v>10</v>
      </c>
      <c r="I10" s="4">
        <v>10</v>
      </c>
      <c r="J10" s="4"/>
    </row>
    <row r="11" s="1" customFormat="1" ht="73" customHeight="1" spans="1:10">
      <c r="A11" s="4"/>
      <c r="B11" s="4" t="s">
        <v>248</v>
      </c>
      <c r="C11" s="4" t="s">
        <v>54</v>
      </c>
      <c r="D11" s="4" t="s">
        <v>46</v>
      </c>
      <c r="E11" s="4">
        <v>14</v>
      </c>
      <c r="F11" s="4">
        <v>14</v>
      </c>
      <c r="G11" s="4">
        <v>100</v>
      </c>
      <c r="H11" s="4">
        <v>10</v>
      </c>
      <c r="I11" s="4">
        <v>10</v>
      </c>
      <c r="J11" s="4"/>
    </row>
    <row r="12" s="1" customFormat="1" ht="73" customHeight="1" spans="1:10">
      <c r="A12" s="4"/>
      <c r="B12" s="4" t="s">
        <v>213</v>
      </c>
      <c r="C12" s="4" t="s">
        <v>45</v>
      </c>
      <c r="D12" s="4" t="s">
        <v>140</v>
      </c>
      <c r="E12" s="4">
        <v>100</v>
      </c>
      <c r="F12" s="4">
        <v>100</v>
      </c>
      <c r="G12" s="4">
        <v>100</v>
      </c>
      <c r="H12" s="4">
        <v>20</v>
      </c>
      <c r="I12" s="4">
        <v>20</v>
      </c>
      <c r="J12" s="4"/>
    </row>
    <row r="13" s="1" customFormat="1" ht="73" customHeight="1" spans="1:10">
      <c r="A13" s="4"/>
      <c r="B13" s="4" t="s">
        <v>98</v>
      </c>
      <c r="C13" s="4" t="s">
        <v>45</v>
      </c>
      <c r="D13" s="4" t="s">
        <v>46</v>
      </c>
      <c r="E13" s="4">
        <v>90</v>
      </c>
      <c r="F13" s="4">
        <v>90</v>
      </c>
      <c r="G13" s="4">
        <v>100</v>
      </c>
      <c r="H13" s="4">
        <v>20</v>
      </c>
      <c r="I13" s="4">
        <v>20</v>
      </c>
      <c r="J13" s="4"/>
    </row>
    <row r="14" s="1" customFormat="1" ht="73" customHeight="1" spans="1:10">
      <c r="A14" s="4"/>
      <c r="B14" s="4" t="s">
        <v>217</v>
      </c>
      <c r="C14" s="4" t="s">
        <v>66</v>
      </c>
      <c r="D14" s="4" t="s">
        <v>66</v>
      </c>
      <c r="E14" s="4" t="s">
        <v>205</v>
      </c>
      <c r="F14" s="4" t="s">
        <v>205</v>
      </c>
      <c r="G14" s="4">
        <v>80</v>
      </c>
      <c r="H14" s="4">
        <v>15</v>
      </c>
      <c r="I14" s="4">
        <v>12</v>
      </c>
      <c r="J14" s="4"/>
    </row>
    <row r="15" s="1" customFormat="1" ht="73" customHeight="1" spans="1:10">
      <c r="A15" s="4"/>
      <c r="B15" s="4" t="s">
        <v>218</v>
      </c>
      <c r="C15" s="4" t="s">
        <v>45</v>
      </c>
      <c r="D15" s="4" t="s">
        <v>46</v>
      </c>
      <c r="E15" s="4">
        <v>90</v>
      </c>
      <c r="F15" s="4">
        <v>90</v>
      </c>
      <c r="G15" s="4">
        <v>100</v>
      </c>
      <c r="H15" s="4">
        <v>15</v>
      </c>
      <c r="I15" s="4">
        <v>15</v>
      </c>
      <c r="J15" s="4"/>
    </row>
    <row r="16" s="1" customFormat="1" ht="26.1" customHeight="1" spans="1:10">
      <c r="A16" s="19" t="s">
        <v>48</v>
      </c>
      <c r="B16" s="20"/>
      <c r="C16" s="20"/>
      <c r="D16" s="20"/>
      <c r="E16" s="20"/>
      <c r="F16" s="20"/>
      <c r="G16" s="20"/>
      <c r="H16" s="20"/>
      <c r="I16" s="20"/>
      <c r="J16"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6:J16"/>
    <mergeCell ref="A5:A6"/>
    <mergeCell ref="A7:A8"/>
    <mergeCell ref="A9:A15"/>
  </mergeCells>
  <pageMargins left="0.75" right="0.75" top="1" bottom="1" header="0.5" footer="0.5"/>
  <pageSetup paperSize="9" scale="68"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7"/>
  <sheetViews>
    <sheetView workbookViewId="0">
      <selection activeCell="A3" sqref="$A3:$XFD4"/>
    </sheetView>
  </sheetViews>
  <sheetFormatPr defaultColWidth="9" defaultRowHeight="14.4"/>
  <cols>
    <col min="1" max="1" width="12.6296296296296" style="1" customWidth="1"/>
    <col min="2" max="2" width="15.8796296296296" style="1" customWidth="1"/>
    <col min="3" max="10" width="12.6296296296296" style="1" customWidth="1"/>
    <col min="11" max="16384" width="9" style="1"/>
  </cols>
  <sheetData>
    <row r="1" s="1" customFormat="1" ht="20.4" spans="1:10">
      <c r="A1" s="2" t="s">
        <v>0</v>
      </c>
      <c r="B1" s="2"/>
      <c r="C1" s="2"/>
      <c r="D1" s="2"/>
      <c r="E1" s="2"/>
      <c r="F1" s="2"/>
      <c r="G1" s="2"/>
      <c r="H1" s="2"/>
      <c r="I1" s="2"/>
      <c r="J1" s="2"/>
    </row>
    <row r="2" s="1" customFormat="1" ht="20.25" customHeight="1" spans="1:10">
      <c r="A2" s="3" t="s">
        <v>1</v>
      </c>
      <c r="B2" s="3"/>
      <c r="C2" s="3"/>
      <c r="D2" s="3"/>
      <c r="E2" s="3"/>
      <c r="F2" s="3"/>
      <c r="G2" s="3"/>
      <c r="H2" s="3"/>
      <c r="I2" s="3"/>
      <c r="J2" s="3"/>
    </row>
    <row r="3" s="1" customFormat="1" ht="32" customHeight="1" spans="1:10">
      <c r="A3" s="4" t="s">
        <v>2</v>
      </c>
      <c r="B3" s="5" t="s">
        <v>249</v>
      </c>
      <c r="C3" s="6"/>
      <c r="D3" s="6"/>
      <c r="E3" s="6"/>
      <c r="F3" s="7"/>
      <c r="G3" s="4" t="s">
        <v>4</v>
      </c>
      <c r="H3" s="4">
        <v>97</v>
      </c>
      <c r="I3" s="4" t="s">
        <v>5</v>
      </c>
      <c r="J3" s="4" t="s">
        <v>6</v>
      </c>
    </row>
    <row r="4" s="1" customFormat="1" ht="32" customHeight="1" spans="1:10">
      <c r="A4" s="4" t="s">
        <v>7</v>
      </c>
      <c r="B4" s="5" t="s">
        <v>250</v>
      </c>
      <c r="C4" s="7"/>
      <c r="D4" s="4" t="s">
        <v>9</v>
      </c>
      <c r="E4" s="5" t="s">
        <v>8</v>
      </c>
      <c r="F4" s="7"/>
      <c r="G4" s="4" t="s">
        <v>10</v>
      </c>
      <c r="H4" s="8" t="s">
        <v>220</v>
      </c>
      <c r="I4" s="4" t="s">
        <v>12</v>
      </c>
      <c r="J4" s="8">
        <v>18716681456</v>
      </c>
    </row>
    <row r="5" s="1" customFormat="1" ht="30" customHeight="1" spans="1:10">
      <c r="A5" s="9" t="s">
        <v>14</v>
      </c>
      <c r="B5" s="5" t="s">
        <v>15</v>
      </c>
      <c r="C5" s="7"/>
      <c r="D5" s="5" t="s">
        <v>16</v>
      </c>
      <c r="E5" s="7"/>
      <c r="F5" s="5" t="s">
        <v>17</v>
      </c>
      <c r="G5" s="7"/>
      <c r="H5" s="5" t="s">
        <v>18</v>
      </c>
      <c r="I5" s="5" t="s">
        <v>19</v>
      </c>
      <c r="J5" s="4" t="s">
        <v>20</v>
      </c>
    </row>
    <row r="6" s="1" customFormat="1" ht="30" customHeight="1" spans="1:10">
      <c r="A6" s="10"/>
      <c r="B6" s="5">
        <v>200000</v>
      </c>
      <c r="C6" s="7"/>
      <c r="D6" s="5"/>
      <c r="E6" s="7"/>
      <c r="F6" s="5">
        <v>200000</v>
      </c>
      <c r="G6" s="7"/>
      <c r="H6" s="4">
        <v>100</v>
      </c>
      <c r="I6" s="41">
        <v>10</v>
      </c>
      <c r="J6" s="4">
        <v>10</v>
      </c>
    </row>
    <row r="7" s="1" customFormat="1" ht="26.1" customHeight="1" spans="1:10">
      <c r="A7" s="4" t="s">
        <v>21</v>
      </c>
      <c r="B7" s="4" t="s">
        <v>22</v>
      </c>
      <c r="C7" s="4"/>
      <c r="D7" s="4"/>
      <c r="E7" s="4"/>
      <c r="F7" s="4" t="s">
        <v>23</v>
      </c>
      <c r="G7" s="4"/>
      <c r="H7" s="4"/>
      <c r="I7" s="4"/>
      <c r="J7" s="4"/>
    </row>
    <row r="8" s="1" customFormat="1" ht="100" customHeight="1" spans="1:10">
      <c r="A8" s="4"/>
      <c r="B8" s="4" t="s">
        <v>251</v>
      </c>
      <c r="C8" s="4"/>
      <c r="D8" s="4"/>
      <c r="E8" s="4"/>
      <c r="F8" s="4" t="s">
        <v>251</v>
      </c>
      <c r="G8" s="4"/>
      <c r="H8" s="4"/>
      <c r="I8" s="4"/>
      <c r="J8" s="4"/>
    </row>
    <row r="9" s="1" customFormat="1" ht="31.5" customHeight="1" spans="1:10">
      <c r="A9" s="4" t="s">
        <v>26</v>
      </c>
      <c r="B9" s="4" t="s">
        <v>27</v>
      </c>
      <c r="C9" s="4" t="s">
        <v>28</v>
      </c>
      <c r="D9" s="4" t="s">
        <v>29</v>
      </c>
      <c r="E9" s="4" t="s">
        <v>30</v>
      </c>
      <c r="F9" s="4" t="s">
        <v>31</v>
      </c>
      <c r="G9" s="4" t="s">
        <v>32</v>
      </c>
      <c r="H9" s="4" t="s">
        <v>33</v>
      </c>
      <c r="I9" s="4" t="s">
        <v>34</v>
      </c>
      <c r="J9" s="4" t="s">
        <v>35</v>
      </c>
    </row>
    <row r="10" s="1" customFormat="1" ht="38" customHeight="1" spans="1:10">
      <c r="A10" s="4"/>
      <c r="B10" s="4" t="s">
        <v>252</v>
      </c>
      <c r="C10" s="4" t="s">
        <v>253</v>
      </c>
      <c r="D10" s="4" t="s">
        <v>46</v>
      </c>
      <c r="E10" s="4">
        <v>5</v>
      </c>
      <c r="F10" s="4">
        <v>5</v>
      </c>
      <c r="G10" s="4">
        <v>100</v>
      </c>
      <c r="H10" s="4">
        <v>15</v>
      </c>
      <c r="I10" s="4">
        <v>15</v>
      </c>
      <c r="J10" s="4"/>
    </row>
    <row r="11" s="1" customFormat="1" ht="38" customHeight="1" spans="1:10">
      <c r="A11" s="4"/>
      <c r="B11" s="4" t="s">
        <v>254</v>
      </c>
      <c r="C11" s="4" t="s">
        <v>37</v>
      </c>
      <c r="D11" s="4" t="s">
        <v>46</v>
      </c>
      <c r="E11" s="4">
        <v>300</v>
      </c>
      <c r="F11" s="42">
        <v>300</v>
      </c>
      <c r="G11" s="4">
        <v>100</v>
      </c>
      <c r="H11" s="4">
        <v>15</v>
      </c>
      <c r="I11" s="4">
        <v>15</v>
      </c>
      <c r="J11" s="4"/>
    </row>
    <row r="12" s="1" customFormat="1" ht="38" customHeight="1" spans="1:10">
      <c r="A12" s="4"/>
      <c r="B12" s="4" t="s">
        <v>255</v>
      </c>
      <c r="C12" s="4" t="s">
        <v>66</v>
      </c>
      <c r="D12" s="4" t="s">
        <v>66</v>
      </c>
      <c r="E12" s="4" t="s">
        <v>256</v>
      </c>
      <c r="F12" s="4" t="s">
        <v>257</v>
      </c>
      <c r="G12" s="4">
        <v>100</v>
      </c>
      <c r="H12" s="4">
        <v>10</v>
      </c>
      <c r="I12" s="4">
        <v>10</v>
      </c>
      <c r="J12" s="4"/>
    </row>
    <row r="13" s="1" customFormat="1" ht="38" customHeight="1" spans="1:10">
      <c r="A13" s="4"/>
      <c r="B13" s="4" t="s">
        <v>258</v>
      </c>
      <c r="C13" s="4" t="s">
        <v>54</v>
      </c>
      <c r="D13" s="45" t="s">
        <v>140</v>
      </c>
      <c r="E13" s="11">
        <v>20</v>
      </c>
      <c r="F13" s="4">
        <v>20</v>
      </c>
      <c r="G13" s="4">
        <v>100</v>
      </c>
      <c r="H13" s="4">
        <v>15</v>
      </c>
      <c r="I13" s="4">
        <v>15</v>
      </c>
      <c r="J13" s="4"/>
    </row>
    <row r="14" s="1" customFormat="1" ht="38" customHeight="1" spans="1:10">
      <c r="A14" s="4"/>
      <c r="B14" s="4" t="s">
        <v>259</v>
      </c>
      <c r="C14" s="4" t="s">
        <v>260</v>
      </c>
      <c r="D14" s="45" t="s">
        <v>38</v>
      </c>
      <c r="E14" s="11">
        <v>5</v>
      </c>
      <c r="F14" s="4">
        <v>4</v>
      </c>
      <c r="G14" s="4">
        <v>80</v>
      </c>
      <c r="H14" s="4">
        <v>15</v>
      </c>
      <c r="I14" s="4">
        <v>12</v>
      </c>
      <c r="J14" s="4"/>
    </row>
    <row r="15" s="1" customFormat="1" ht="38" customHeight="1" spans="1:10">
      <c r="A15" s="4"/>
      <c r="B15" s="4" t="s">
        <v>261</v>
      </c>
      <c r="C15" s="4" t="s">
        <v>66</v>
      </c>
      <c r="D15" s="4" t="s">
        <v>66</v>
      </c>
      <c r="E15" s="4" t="s">
        <v>262</v>
      </c>
      <c r="F15" s="4" t="s">
        <v>262</v>
      </c>
      <c r="G15" s="4">
        <v>100</v>
      </c>
      <c r="H15" s="4">
        <v>10</v>
      </c>
      <c r="I15" s="4">
        <v>10</v>
      </c>
      <c r="J15" s="4"/>
    </row>
    <row r="16" s="1" customFormat="1" ht="38" customHeight="1" spans="1:10">
      <c r="A16" s="4"/>
      <c r="B16" s="4" t="s">
        <v>206</v>
      </c>
      <c r="C16" s="4" t="s">
        <v>45</v>
      </c>
      <c r="D16" s="4" t="s">
        <v>46</v>
      </c>
      <c r="E16" s="44">
        <v>0.95</v>
      </c>
      <c r="F16" s="44">
        <v>1</v>
      </c>
      <c r="G16" s="4">
        <v>100</v>
      </c>
      <c r="H16" s="4">
        <v>10</v>
      </c>
      <c r="I16" s="4">
        <v>10</v>
      </c>
      <c r="J16" s="4"/>
    </row>
    <row r="17" s="1" customFormat="1" ht="39" customHeight="1" spans="1:10">
      <c r="A17" s="19" t="s">
        <v>48</v>
      </c>
      <c r="B17" s="20"/>
      <c r="C17" s="20"/>
      <c r="D17" s="20"/>
      <c r="E17" s="20"/>
      <c r="F17" s="20"/>
      <c r="G17" s="20"/>
      <c r="H17" s="20"/>
      <c r="I17" s="20"/>
      <c r="J17"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7:J17"/>
    <mergeCell ref="A5:A6"/>
    <mergeCell ref="A7:A8"/>
    <mergeCell ref="A9:A16"/>
  </mergeCells>
  <pageMargins left="0.75" right="0.75" top="1" bottom="1" header="0.5" footer="0.5"/>
  <pageSetup paperSize="9" scale="67"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6"/>
  <sheetViews>
    <sheetView workbookViewId="0">
      <selection activeCell="K4" sqref="K4"/>
    </sheetView>
  </sheetViews>
  <sheetFormatPr defaultColWidth="9" defaultRowHeight="14.4"/>
  <cols>
    <col min="1" max="10" width="12.6296296296296" style="1" customWidth="1"/>
    <col min="11" max="16384" width="9" style="1"/>
  </cols>
  <sheetData>
    <row r="1" s="1" customFormat="1" ht="20.4" spans="1:10">
      <c r="A1" s="2" t="s">
        <v>0</v>
      </c>
      <c r="B1" s="2"/>
      <c r="C1" s="2"/>
      <c r="D1" s="2"/>
      <c r="E1" s="2"/>
      <c r="F1" s="2"/>
      <c r="G1" s="2"/>
      <c r="H1" s="2"/>
      <c r="I1" s="2"/>
      <c r="J1" s="2"/>
    </row>
    <row r="2" s="1" customFormat="1" ht="20.25" customHeight="1" spans="1:10">
      <c r="A2" s="3" t="s">
        <v>1</v>
      </c>
      <c r="B2" s="3"/>
      <c r="C2" s="3"/>
      <c r="D2" s="3"/>
      <c r="E2" s="3"/>
      <c r="F2" s="3"/>
      <c r="G2" s="3"/>
      <c r="H2" s="3"/>
      <c r="I2" s="3"/>
      <c r="J2" s="3"/>
    </row>
    <row r="3" s="1" customFormat="1" ht="34" customHeight="1" spans="1:10">
      <c r="A3" s="4" t="s">
        <v>2</v>
      </c>
      <c r="B3" s="5" t="s">
        <v>263</v>
      </c>
      <c r="C3" s="6"/>
      <c r="D3" s="6"/>
      <c r="E3" s="6"/>
      <c r="F3" s="7"/>
      <c r="G3" s="4" t="s">
        <v>4</v>
      </c>
      <c r="H3" s="4">
        <v>86.2</v>
      </c>
      <c r="I3" s="4" t="s">
        <v>5</v>
      </c>
      <c r="J3" s="4" t="s">
        <v>69</v>
      </c>
    </row>
    <row r="4" s="1" customFormat="1" ht="34" customHeight="1" spans="1:10">
      <c r="A4" s="4" t="s">
        <v>7</v>
      </c>
      <c r="B4" s="5" t="s">
        <v>8</v>
      </c>
      <c r="C4" s="7"/>
      <c r="D4" s="4" t="s">
        <v>9</v>
      </c>
      <c r="E4" s="5" t="s">
        <v>8</v>
      </c>
      <c r="F4" s="7"/>
      <c r="G4" s="4" t="s">
        <v>10</v>
      </c>
      <c r="H4" s="8" t="s">
        <v>220</v>
      </c>
      <c r="I4" s="4" t="s">
        <v>12</v>
      </c>
      <c r="J4" s="8">
        <v>41412738</v>
      </c>
    </row>
    <row r="5" s="1" customFormat="1" ht="34" customHeight="1" spans="1:10">
      <c r="A5" s="9" t="s">
        <v>14</v>
      </c>
      <c r="B5" s="5" t="s">
        <v>15</v>
      </c>
      <c r="C5" s="7"/>
      <c r="D5" s="5" t="s">
        <v>16</v>
      </c>
      <c r="E5" s="7"/>
      <c r="F5" s="5" t="s">
        <v>17</v>
      </c>
      <c r="G5" s="7"/>
      <c r="H5" s="5" t="s">
        <v>18</v>
      </c>
      <c r="I5" s="5" t="s">
        <v>19</v>
      </c>
      <c r="J5" s="4" t="s">
        <v>20</v>
      </c>
    </row>
    <row r="6" s="1" customFormat="1" ht="46" customHeight="1" spans="1:10">
      <c r="A6" s="10"/>
      <c r="B6" s="5">
        <v>1800000</v>
      </c>
      <c r="C6" s="7"/>
      <c r="D6" s="5"/>
      <c r="E6" s="7"/>
      <c r="F6" s="5">
        <v>399735.58</v>
      </c>
      <c r="G6" s="7"/>
      <c r="H6" s="44">
        <f>F6/B6</f>
        <v>0.222075322222222</v>
      </c>
      <c r="I6" s="41">
        <v>10</v>
      </c>
      <c r="J6" s="4">
        <v>2.2</v>
      </c>
    </row>
    <row r="7" s="1" customFormat="1" ht="38" customHeight="1" spans="1:10">
      <c r="A7" s="4" t="s">
        <v>21</v>
      </c>
      <c r="B7" s="4" t="s">
        <v>22</v>
      </c>
      <c r="C7" s="4"/>
      <c r="D7" s="4"/>
      <c r="E7" s="4"/>
      <c r="F7" s="4" t="s">
        <v>23</v>
      </c>
      <c r="G7" s="4"/>
      <c r="H7" s="4"/>
      <c r="I7" s="4"/>
      <c r="J7" s="4"/>
    </row>
    <row r="8" s="1" customFormat="1" ht="87" customHeight="1" spans="1:10">
      <c r="A8" s="4"/>
      <c r="B8" s="4" t="s">
        <v>264</v>
      </c>
      <c r="C8" s="4"/>
      <c r="D8" s="4"/>
      <c r="E8" s="4"/>
      <c r="F8" s="4" t="s">
        <v>264</v>
      </c>
      <c r="G8" s="4"/>
      <c r="H8" s="4"/>
      <c r="I8" s="4"/>
      <c r="J8" s="4"/>
    </row>
    <row r="9" s="1" customFormat="1" ht="31.5" customHeight="1" spans="1:10">
      <c r="A9" s="4" t="s">
        <v>26</v>
      </c>
      <c r="B9" s="4" t="s">
        <v>27</v>
      </c>
      <c r="C9" s="4" t="s">
        <v>28</v>
      </c>
      <c r="D9" s="4" t="s">
        <v>29</v>
      </c>
      <c r="E9" s="4" t="s">
        <v>30</v>
      </c>
      <c r="F9" s="4" t="s">
        <v>31</v>
      </c>
      <c r="G9" s="4" t="s">
        <v>32</v>
      </c>
      <c r="H9" s="4" t="s">
        <v>33</v>
      </c>
      <c r="I9" s="4" t="s">
        <v>34</v>
      </c>
      <c r="J9" s="4" t="s">
        <v>35</v>
      </c>
    </row>
    <row r="10" s="1" customFormat="1" ht="69" customHeight="1" spans="1:10">
      <c r="A10" s="4"/>
      <c r="B10" s="4" t="s">
        <v>265</v>
      </c>
      <c r="C10" s="4" t="s">
        <v>37</v>
      </c>
      <c r="D10" s="45" t="s">
        <v>46</v>
      </c>
      <c r="E10" s="11">
        <v>50</v>
      </c>
      <c r="F10" s="4">
        <v>52</v>
      </c>
      <c r="G10" s="32">
        <v>100</v>
      </c>
      <c r="H10" s="4">
        <v>20</v>
      </c>
      <c r="I10" s="4">
        <v>20</v>
      </c>
      <c r="J10" s="4"/>
    </row>
    <row r="11" s="1" customFormat="1" ht="69" customHeight="1" spans="1:10">
      <c r="A11" s="4"/>
      <c r="B11" s="4" t="s">
        <v>266</v>
      </c>
      <c r="C11" s="4" t="s">
        <v>37</v>
      </c>
      <c r="D11" s="45" t="s">
        <v>46</v>
      </c>
      <c r="E11" s="11">
        <v>500</v>
      </c>
      <c r="F11" s="11">
        <v>600</v>
      </c>
      <c r="G11" s="32">
        <v>100</v>
      </c>
      <c r="H11" s="4">
        <v>20</v>
      </c>
      <c r="I11" s="4">
        <v>20</v>
      </c>
      <c r="J11" s="4"/>
    </row>
    <row r="12" s="1" customFormat="1" ht="69" customHeight="1" spans="1:10">
      <c r="A12" s="4"/>
      <c r="B12" s="4" t="s">
        <v>267</v>
      </c>
      <c r="C12" s="4" t="s">
        <v>54</v>
      </c>
      <c r="D12" s="11" t="s">
        <v>140</v>
      </c>
      <c r="E12" s="4">
        <v>180</v>
      </c>
      <c r="F12" s="4">
        <v>39.9</v>
      </c>
      <c r="G12" s="32">
        <v>40</v>
      </c>
      <c r="H12" s="41">
        <v>10</v>
      </c>
      <c r="I12" s="4">
        <v>4</v>
      </c>
      <c r="J12" s="4" t="s">
        <v>268</v>
      </c>
    </row>
    <row r="13" s="1" customFormat="1" ht="69" customHeight="1" spans="1:10">
      <c r="A13" s="4"/>
      <c r="B13" s="4" t="s">
        <v>269</v>
      </c>
      <c r="C13" s="4" t="s">
        <v>37</v>
      </c>
      <c r="D13" s="45" t="s">
        <v>46</v>
      </c>
      <c r="E13" s="11">
        <v>600</v>
      </c>
      <c r="F13" s="11">
        <v>734</v>
      </c>
      <c r="G13" s="32">
        <v>100</v>
      </c>
      <c r="H13" s="4">
        <v>20</v>
      </c>
      <c r="I13" s="4">
        <v>20</v>
      </c>
      <c r="J13" s="4"/>
    </row>
    <row r="14" s="1" customFormat="1" ht="69" customHeight="1" spans="1:10">
      <c r="A14" s="4"/>
      <c r="B14" s="4" t="s">
        <v>270</v>
      </c>
      <c r="C14" s="4" t="s">
        <v>260</v>
      </c>
      <c r="D14" s="45" t="s">
        <v>140</v>
      </c>
      <c r="E14" s="11">
        <v>14</v>
      </c>
      <c r="F14" s="11">
        <v>14</v>
      </c>
      <c r="G14" s="32">
        <v>100</v>
      </c>
      <c r="H14" s="4">
        <v>10</v>
      </c>
      <c r="I14" s="4">
        <v>10</v>
      </c>
      <c r="J14" s="4"/>
    </row>
    <row r="15" s="1" customFormat="1" ht="69" customHeight="1" spans="1:10">
      <c r="A15" s="4"/>
      <c r="B15" s="4" t="s">
        <v>271</v>
      </c>
      <c r="C15" s="4" t="s">
        <v>45</v>
      </c>
      <c r="D15" s="45" t="s">
        <v>140</v>
      </c>
      <c r="E15" s="32">
        <v>95</v>
      </c>
      <c r="F15" s="32">
        <v>95</v>
      </c>
      <c r="G15" s="32">
        <v>100</v>
      </c>
      <c r="H15" s="4">
        <v>10</v>
      </c>
      <c r="I15" s="4">
        <v>10</v>
      </c>
      <c r="J15" s="4"/>
    </row>
    <row r="16" s="1" customFormat="1" ht="26.1" customHeight="1" spans="1:10">
      <c r="A16" s="19" t="s">
        <v>48</v>
      </c>
      <c r="B16" s="20"/>
      <c r="C16" s="20"/>
      <c r="D16" s="20"/>
      <c r="E16" s="20"/>
      <c r="F16" s="20"/>
      <c r="G16" s="20"/>
      <c r="H16" s="20"/>
      <c r="I16" s="20"/>
      <c r="J16"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6:J16"/>
    <mergeCell ref="A5:A6"/>
    <mergeCell ref="A7:A8"/>
    <mergeCell ref="A9:A15"/>
  </mergeCells>
  <pageMargins left="0.75" right="0.75" top="1" bottom="1" header="0.5" footer="0.5"/>
  <pageSetup paperSize="9" scale="6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21"/>
  <sheetViews>
    <sheetView workbookViewId="0">
      <selection activeCell="M8" sqref="M8"/>
    </sheetView>
  </sheetViews>
  <sheetFormatPr defaultColWidth="9" defaultRowHeight="14.4"/>
  <cols>
    <col min="1" max="1" width="12.6296296296296" style="1" customWidth="1"/>
    <col min="2" max="2" width="15.6296296296296" style="1" customWidth="1"/>
    <col min="3" max="10" width="12.6296296296296" style="1" customWidth="1"/>
    <col min="11" max="16384" width="9" style="1"/>
  </cols>
  <sheetData>
    <row r="1" s="1" customFormat="1" ht="20.4" spans="1:10">
      <c r="A1" s="2" t="s">
        <v>0</v>
      </c>
      <c r="B1" s="2"/>
      <c r="C1" s="2"/>
      <c r="D1" s="2"/>
      <c r="E1" s="2"/>
      <c r="F1" s="2"/>
      <c r="G1" s="2"/>
      <c r="H1" s="2"/>
      <c r="I1" s="2"/>
      <c r="J1" s="2"/>
    </row>
    <row r="2" s="1" customFormat="1" ht="26" customHeight="1" spans="1:10">
      <c r="A2" s="3" t="s">
        <v>1</v>
      </c>
      <c r="B2" s="3"/>
      <c r="C2" s="3"/>
      <c r="D2" s="3"/>
      <c r="E2" s="3"/>
      <c r="F2" s="3"/>
      <c r="G2" s="3"/>
      <c r="H2" s="3"/>
      <c r="I2" s="3"/>
      <c r="J2" s="3"/>
    </row>
    <row r="3" s="1" customFormat="1" ht="30" customHeight="1" spans="1:10">
      <c r="A3" s="4" t="s">
        <v>2</v>
      </c>
      <c r="B3" s="5" t="s">
        <v>272</v>
      </c>
      <c r="C3" s="6"/>
      <c r="D3" s="6"/>
      <c r="E3" s="6"/>
      <c r="F3" s="7"/>
      <c r="G3" s="4" t="s">
        <v>4</v>
      </c>
      <c r="H3" s="4">
        <v>98</v>
      </c>
      <c r="I3" s="4" t="s">
        <v>5</v>
      </c>
      <c r="J3" s="4" t="s">
        <v>6</v>
      </c>
    </row>
    <row r="4" s="1" customFormat="1" ht="28" customHeight="1" spans="1:10">
      <c r="A4" s="4" t="s">
        <v>7</v>
      </c>
      <c r="B4" s="5" t="s">
        <v>273</v>
      </c>
      <c r="C4" s="7"/>
      <c r="D4" s="4" t="s">
        <v>9</v>
      </c>
      <c r="E4" s="5" t="s">
        <v>8</v>
      </c>
      <c r="F4" s="7"/>
      <c r="G4" s="4" t="s">
        <v>10</v>
      </c>
      <c r="H4" s="4" t="s">
        <v>274</v>
      </c>
      <c r="I4" s="4" t="s">
        <v>12</v>
      </c>
      <c r="J4" s="4">
        <v>13628352391</v>
      </c>
    </row>
    <row r="5" s="1" customFormat="1" ht="32" customHeight="1" spans="1:10">
      <c r="A5" s="9" t="s">
        <v>14</v>
      </c>
      <c r="B5" s="5" t="s">
        <v>15</v>
      </c>
      <c r="C5" s="7"/>
      <c r="D5" s="5" t="s">
        <v>16</v>
      </c>
      <c r="E5" s="7"/>
      <c r="F5" s="5" t="s">
        <v>17</v>
      </c>
      <c r="G5" s="7"/>
      <c r="H5" s="5" t="s">
        <v>18</v>
      </c>
      <c r="I5" s="5" t="s">
        <v>19</v>
      </c>
      <c r="J5" s="4" t="s">
        <v>20</v>
      </c>
    </row>
    <row r="6" s="1" customFormat="1" ht="26.1" customHeight="1" spans="1:10">
      <c r="A6" s="10"/>
      <c r="B6" s="5"/>
      <c r="C6" s="7"/>
      <c r="D6" s="5">
        <v>900000</v>
      </c>
      <c r="E6" s="7"/>
      <c r="F6" s="5">
        <v>900000</v>
      </c>
      <c r="G6" s="7"/>
      <c r="H6" s="4">
        <v>100</v>
      </c>
      <c r="I6" s="4">
        <v>10</v>
      </c>
      <c r="J6" s="4">
        <v>10</v>
      </c>
    </row>
    <row r="7" s="1" customFormat="1" ht="26.1" customHeight="1" spans="1:10">
      <c r="A7" s="4" t="s">
        <v>21</v>
      </c>
      <c r="B7" s="4" t="s">
        <v>22</v>
      </c>
      <c r="C7" s="4"/>
      <c r="D7" s="4"/>
      <c r="E7" s="4"/>
      <c r="F7" s="4" t="s">
        <v>23</v>
      </c>
      <c r="G7" s="4"/>
      <c r="H7" s="4"/>
      <c r="I7" s="4"/>
      <c r="J7" s="4"/>
    </row>
    <row r="8" s="1" customFormat="1" ht="102" customHeight="1" spans="1:10">
      <c r="A8" s="4"/>
      <c r="B8" s="43" t="s">
        <v>275</v>
      </c>
      <c r="C8" s="43"/>
      <c r="D8" s="43"/>
      <c r="E8" s="43"/>
      <c r="F8" s="4" t="s">
        <v>276</v>
      </c>
      <c r="G8" s="4"/>
      <c r="H8" s="4"/>
      <c r="I8" s="4"/>
      <c r="J8" s="4"/>
    </row>
    <row r="9" s="1" customFormat="1" ht="31.5" customHeight="1" spans="1:10">
      <c r="A9" s="4" t="s">
        <v>26</v>
      </c>
      <c r="B9" s="4" t="s">
        <v>27</v>
      </c>
      <c r="C9" s="4" t="s">
        <v>28</v>
      </c>
      <c r="D9" s="4" t="s">
        <v>29</v>
      </c>
      <c r="E9" s="4" t="s">
        <v>30</v>
      </c>
      <c r="F9" s="4" t="s">
        <v>31</v>
      </c>
      <c r="G9" s="4" t="s">
        <v>32</v>
      </c>
      <c r="H9" s="4" t="s">
        <v>33</v>
      </c>
      <c r="I9" s="4" t="s">
        <v>34</v>
      </c>
      <c r="J9" s="4" t="s">
        <v>35</v>
      </c>
    </row>
    <row r="10" s="1" customFormat="1" ht="47" customHeight="1" spans="1:10">
      <c r="A10" s="4"/>
      <c r="B10" s="4" t="s">
        <v>277</v>
      </c>
      <c r="C10" s="4" t="s">
        <v>139</v>
      </c>
      <c r="D10" s="11" t="s">
        <v>46</v>
      </c>
      <c r="E10" s="11">
        <v>410</v>
      </c>
      <c r="F10" s="4">
        <v>415</v>
      </c>
      <c r="G10" s="32">
        <v>100</v>
      </c>
      <c r="H10" s="4">
        <v>20</v>
      </c>
      <c r="I10" s="4">
        <f t="shared" ref="I10:I16" si="0">+H10*G10</f>
        <v>2000</v>
      </c>
      <c r="J10" s="4"/>
    </row>
    <row r="11" s="1" customFormat="1" ht="47" customHeight="1" spans="1:10">
      <c r="A11" s="4"/>
      <c r="B11" s="4" t="s">
        <v>278</v>
      </c>
      <c r="C11" s="4" t="s">
        <v>37</v>
      </c>
      <c r="D11" s="11" t="s">
        <v>46</v>
      </c>
      <c r="E11" s="11">
        <v>1000</v>
      </c>
      <c r="F11" s="4">
        <v>1052</v>
      </c>
      <c r="G11" s="32">
        <v>100</v>
      </c>
      <c r="H11" s="4">
        <v>15</v>
      </c>
      <c r="I11" s="4">
        <f t="shared" si="0"/>
        <v>1500</v>
      </c>
      <c r="J11" s="4"/>
    </row>
    <row r="12" s="1" customFormat="1" ht="47" customHeight="1" spans="1:10">
      <c r="A12" s="4"/>
      <c r="B12" s="4" t="s">
        <v>279</v>
      </c>
      <c r="C12" s="4" t="s">
        <v>253</v>
      </c>
      <c r="D12" s="11" t="s">
        <v>46</v>
      </c>
      <c r="E12" s="11">
        <v>1</v>
      </c>
      <c r="F12" s="4">
        <v>1</v>
      </c>
      <c r="G12" s="32">
        <v>100</v>
      </c>
      <c r="H12" s="4">
        <v>15</v>
      </c>
      <c r="I12" s="4">
        <f t="shared" si="0"/>
        <v>1500</v>
      </c>
      <c r="J12" s="4"/>
    </row>
    <row r="13" s="1" customFormat="1" ht="47" customHeight="1" spans="1:10">
      <c r="A13" s="4"/>
      <c r="B13" s="4" t="s">
        <v>280</v>
      </c>
      <c r="C13" s="4" t="s">
        <v>45</v>
      </c>
      <c r="D13" s="11" t="s">
        <v>46</v>
      </c>
      <c r="E13" s="42">
        <v>80</v>
      </c>
      <c r="F13" s="4">
        <v>100</v>
      </c>
      <c r="G13" s="32">
        <v>100</v>
      </c>
      <c r="H13" s="4">
        <v>10</v>
      </c>
      <c r="I13" s="4">
        <f t="shared" si="0"/>
        <v>1000</v>
      </c>
      <c r="J13" s="4"/>
    </row>
    <row r="14" s="1" customFormat="1" ht="47" customHeight="1" spans="1:10">
      <c r="A14" s="4"/>
      <c r="B14" s="4" t="s">
        <v>79</v>
      </c>
      <c r="C14" s="4" t="s">
        <v>45</v>
      </c>
      <c r="D14" s="11" t="s">
        <v>46</v>
      </c>
      <c r="E14" s="42">
        <v>95</v>
      </c>
      <c r="F14" s="32">
        <v>100</v>
      </c>
      <c r="G14" s="32">
        <v>100</v>
      </c>
      <c r="H14" s="4">
        <v>10</v>
      </c>
      <c r="I14" s="4">
        <f t="shared" si="0"/>
        <v>1000</v>
      </c>
      <c r="J14" s="4"/>
    </row>
    <row r="15" s="1" customFormat="1" ht="47" customHeight="1" spans="1:10">
      <c r="A15" s="4"/>
      <c r="B15" s="4" t="s">
        <v>281</v>
      </c>
      <c r="C15" s="4" t="s">
        <v>66</v>
      </c>
      <c r="D15" s="11" t="s">
        <v>66</v>
      </c>
      <c r="E15" s="11" t="s">
        <v>230</v>
      </c>
      <c r="F15" s="4" t="s">
        <v>230</v>
      </c>
      <c r="G15" s="32">
        <v>90</v>
      </c>
      <c r="H15" s="4">
        <v>10</v>
      </c>
      <c r="I15" s="4">
        <f t="shared" si="0"/>
        <v>900</v>
      </c>
      <c r="J15" s="4"/>
    </row>
    <row r="16" s="1" customFormat="1" ht="47" customHeight="1" spans="1:10">
      <c r="A16" s="4"/>
      <c r="B16" s="4" t="s">
        <v>282</v>
      </c>
      <c r="C16" s="4" t="s">
        <v>139</v>
      </c>
      <c r="D16" s="11" t="s">
        <v>46</v>
      </c>
      <c r="E16" s="11">
        <v>500</v>
      </c>
      <c r="F16" s="4">
        <v>600</v>
      </c>
      <c r="G16" s="32">
        <v>100</v>
      </c>
      <c r="H16" s="4">
        <v>10</v>
      </c>
      <c r="I16" s="4">
        <f t="shared" si="0"/>
        <v>1000</v>
      </c>
      <c r="J16" s="4"/>
    </row>
    <row r="17" s="1" customFormat="1" ht="33" customHeight="1" spans="1:10">
      <c r="A17" s="19" t="s">
        <v>48</v>
      </c>
      <c r="B17" s="20"/>
      <c r="C17" s="20"/>
      <c r="D17" s="20"/>
      <c r="E17" s="20"/>
      <c r="F17" s="20"/>
      <c r="G17" s="20"/>
      <c r="H17" s="20"/>
      <c r="I17" s="20"/>
      <c r="J17" s="22"/>
    </row>
    <row r="18" ht="33" customHeight="1"/>
    <row r="19" ht="33" customHeight="1"/>
    <row r="20" ht="33" customHeight="1"/>
    <row r="21" ht="33" customHeight="1"/>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7:J17"/>
    <mergeCell ref="A5:A6"/>
    <mergeCell ref="A7:A8"/>
    <mergeCell ref="A9:A16"/>
  </mergeCells>
  <pageMargins left="0.75" right="0.75" top="1" bottom="1" header="0.5" footer="0.5"/>
  <pageSetup paperSize="9" scale="68"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7"/>
  <sheetViews>
    <sheetView workbookViewId="0">
      <selection activeCell="M8" sqref="M8"/>
    </sheetView>
  </sheetViews>
  <sheetFormatPr defaultColWidth="9" defaultRowHeight="14.4"/>
  <cols>
    <col min="1" max="1" width="12.6296296296296" style="1" customWidth="1"/>
    <col min="2" max="2" width="15.6296296296296" style="1" customWidth="1"/>
    <col min="3" max="10" width="12.6296296296296" style="1" customWidth="1"/>
    <col min="11" max="16384" width="9" style="1"/>
  </cols>
  <sheetData>
    <row r="1" s="1" customFormat="1" ht="20.4" spans="1:10">
      <c r="A1" s="2" t="s">
        <v>0</v>
      </c>
      <c r="B1" s="2"/>
      <c r="C1" s="2"/>
      <c r="D1" s="2"/>
      <c r="E1" s="2"/>
      <c r="F1" s="2"/>
      <c r="G1" s="2"/>
      <c r="H1" s="2"/>
      <c r="I1" s="2"/>
      <c r="J1" s="2"/>
    </row>
    <row r="2" s="1" customFormat="1" ht="20.25" customHeight="1" spans="1:10">
      <c r="A2" s="3" t="s">
        <v>1</v>
      </c>
      <c r="B2" s="3"/>
      <c r="C2" s="3"/>
      <c r="D2" s="3"/>
      <c r="E2" s="3"/>
      <c r="F2" s="3"/>
      <c r="G2" s="3"/>
      <c r="H2" s="3"/>
      <c r="I2" s="3"/>
      <c r="J2" s="3"/>
    </row>
    <row r="3" s="1" customFormat="1" ht="26.1" customHeight="1" spans="1:10">
      <c r="A3" s="4" t="s">
        <v>2</v>
      </c>
      <c r="B3" s="5" t="s">
        <v>283</v>
      </c>
      <c r="C3" s="6"/>
      <c r="D3" s="6"/>
      <c r="E3" s="6"/>
      <c r="F3" s="7"/>
      <c r="G3" s="4" t="s">
        <v>4</v>
      </c>
      <c r="H3" s="4">
        <v>100</v>
      </c>
      <c r="I3" s="4" t="s">
        <v>5</v>
      </c>
      <c r="J3" s="4" t="s">
        <v>6</v>
      </c>
    </row>
    <row r="4" s="1" customFormat="1" ht="29" customHeight="1" spans="1:10">
      <c r="A4" s="4" t="s">
        <v>7</v>
      </c>
      <c r="B4" s="5" t="s">
        <v>8</v>
      </c>
      <c r="C4" s="7"/>
      <c r="D4" s="4" t="s">
        <v>9</v>
      </c>
      <c r="E4" s="5" t="s">
        <v>8</v>
      </c>
      <c r="F4" s="7"/>
      <c r="G4" s="4" t="s">
        <v>10</v>
      </c>
      <c r="H4" s="4" t="s">
        <v>11</v>
      </c>
      <c r="I4" s="4" t="s">
        <v>12</v>
      </c>
      <c r="J4" s="4" t="s">
        <v>13</v>
      </c>
    </row>
    <row r="5" s="1" customFormat="1" ht="30" customHeight="1" spans="1:10">
      <c r="A5" s="9" t="s">
        <v>14</v>
      </c>
      <c r="B5" s="5" t="s">
        <v>15</v>
      </c>
      <c r="C5" s="7"/>
      <c r="D5" s="5" t="s">
        <v>16</v>
      </c>
      <c r="E5" s="7"/>
      <c r="F5" s="5" t="s">
        <v>17</v>
      </c>
      <c r="G5" s="7"/>
      <c r="H5" s="5" t="s">
        <v>18</v>
      </c>
      <c r="I5" s="5" t="s">
        <v>19</v>
      </c>
      <c r="J5" s="4" t="s">
        <v>20</v>
      </c>
    </row>
    <row r="6" s="1" customFormat="1" ht="26.1" customHeight="1" spans="1:10">
      <c r="A6" s="10"/>
      <c r="B6" s="5">
        <v>292876.2</v>
      </c>
      <c r="C6" s="7"/>
      <c r="D6" s="5"/>
      <c r="E6" s="7"/>
      <c r="F6" s="5">
        <v>292876.2</v>
      </c>
      <c r="G6" s="7"/>
      <c r="H6" s="4">
        <v>100</v>
      </c>
      <c r="I6" s="4">
        <v>10</v>
      </c>
      <c r="J6" s="4">
        <v>10</v>
      </c>
    </row>
    <row r="7" s="1" customFormat="1" ht="26.1" customHeight="1" spans="1:10">
      <c r="A7" s="4" t="s">
        <v>21</v>
      </c>
      <c r="B7" s="4" t="s">
        <v>22</v>
      </c>
      <c r="C7" s="4"/>
      <c r="D7" s="4"/>
      <c r="E7" s="4"/>
      <c r="F7" s="4" t="s">
        <v>23</v>
      </c>
      <c r="G7" s="4"/>
      <c r="H7" s="4"/>
      <c r="I7" s="4"/>
      <c r="J7" s="4"/>
    </row>
    <row r="8" s="1" customFormat="1" ht="84" customHeight="1" spans="1:10">
      <c r="A8" s="4"/>
      <c r="B8" s="4" t="s">
        <v>284</v>
      </c>
      <c r="C8" s="4"/>
      <c r="D8" s="4"/>
      <c r="E8" s="4"/>
      <c r="F8" s="4" t="s">
        <v>285</v>
      </c>
      <c r="G8" s="4"/>
      <c r="H8" s="4"/>
      <c r="I8" s="4"/>
      <c r="J8" s="4"/>
    </row>
    <row r="9" s="1" customFormat="1" ht="31.5" customHeight="1" spans="1:10">
      <c r="A9" s="4" t="s">
        <v>26</v>
      </c>
      <c r="B9" s="4" t="s">
        <v>27</v>
      </c>
      <c r="C9" s="4" t="s">
        <v>28</v>
      </c>
      <c r="D9" s="4" t="s">
        <v>29</v>
      </c>
      <c r="E9" s="4" t="s">
        <v>30</v>
      </c>
      <c r="F9" s="4" t="s">
        <v>31</v>
      </c>
      <c r="G9" s="4" t="s">
        <v>32</v>
      </c>
      <c r="H9" s="4" t="s">
        <v>33</v>
      </c>
      <c r="I9" s="4" t="s">
        <v>34</v>
      </c>
      <c r="J9" s="4" t="s">
        <v>35</v>
      </c>
    </row>
    <row r="10" s="1" customFormat="1" ht="42" customHeight="1" spans="1:10">
      <c r="A10" s="4"/>
      <c r="B10" s="4" t="s">
        <v>286</v>
      </c>
      <c r="C10" s="4" t="s">
        <v>139</v>
      </c>
      <c r="D10" s="11" t="s">
        <v>46</v>
      </c>
      <c r="E10" s="11">
        <v>410</v>
      </c>
      <c r="F10" s="4">
        <v>415</v>
      </c>
      <c r="G10" s="32">
        <v>100</v>
      </c>
      <c r="H10" s="4">
        <v>20</v>
      </c>
      <c r="I10" s="4">
        <f>H10*G10/100</f>
        <v>20</v>
      </c>
      <c r="J10" s="4"/>
    </row>
    <row r="11" s="1" customFormat="1" ht="42" customHeight="1" spans="1:10">
      <c r="A11" s="4"/>
      <c r="B11" s="4" t="s">
        <v>287</v>
      </c>
      <c r="C11" s="4" t="s">
        <v>37</v>
      </c>
      <c r="D11" s="11" t="s">
        <v>46</v>
      </c>
      <c r="E11" s="11">
        <v>2</v>
      </c>
      <c r="F11" s="4">
        <v>4</v>
      </c>
      <c r="G11" s="32">
        <v>100</v>
      </c>
      <c r="H11" s="4">
        <v>15</v>
      </c>
      <c r="I11" s="4">
        <f t="shared" ref="I11:I16" si="0">H11*G11/100</f>
        <v>15</v>
      </c>
      <c r="J11" s="4"/>
    </row>
    <row r="12" s="1" customFormat="1" ht="42" customHeight="1" spans="1:10">
      <c r="A12" s="4"/>
      <c r="B12" s="4" t="s">
        <v>288</v>
      </c>
      <c r="C12" s="4" t="s">
        <v>289</v>
      </c>
      <c r="D12" s="11" t="s">
        <v>46</v>
      </c>
      <c r="E12" s="11">
        <v>200</v>
      </c>
      <c r="F12" s="4">
        <v>500</v>
      </c>
      <c r="G12" s="32">
        <v>100</v>
      </c>
      <c r="H12" s="4">
        <v>15</v>
      </c>
      <c r="I12" s="4">
        <f t="shared" si="0"/>
        <v>15</v>
      </c>
      <c r="J12" s="4"/>
    </row>
    <row r="13" s="1" customFormat="1" ht="42" customHeight="1" spans="1:10">
      <c r="A13" s="4"/>
      <c r="B13" s="4" t="s">
        <v>290</v>
      </c>
      <c r="C13" s="4" t="s">
        <v>253</v>
      </c>
      <c r="D13" s="11" t="s">
        <v>46</v>
      </c>
      <c r="E13" s="42">
        <v>200</v>
      </c>
      <c r="F13" s="4">
        <v>344</v>
      </c>
      <c r="G13" s="32">
        <v>100</v>
      </c>
      <c r="H13" s="4">
        <v>10</v>
      </c>
      <c r="I13" s="4">
        <f t="shared" si="0"/>
        <v>10</v>
      </c>
      <c r="J13" s="4"/>
    </row>
    <row r="14" s="1" customFormat="1" ht="42" customHeight="1" spans="1:10">
      <c r="A14" s="4"/>
      <c r="B14" s="4" t="s">
        <v>291</v>
      </c>
      <c r="C14" s="4" t="s">
        <v>106</v>
      </c>
      <c r="D14" s="11" t="s">
        <v>46</v>
      </c>
      <c r="E14" s="42">
        <v>10</v>
      </c>
      <c r="F14" s="32">
        <v>15</v>
      </c>
      <c r="G14" s="32">
        <v>100</v>
      </c>
      <c r="H14" s="4">
        <v>10</v>
      </c>
      <c r="I14" s="4">
        <f t="shared" si="0"/>
        <v>10</v>
      </c>
      <c r="J14" s="4"/>
    </row>
    <row r="15" s="1" customFormat="1" ht="42" customHeight="1" spans="1:10">
      <c r="A15" s="4"/>
      <c r="B15" s="4" t="s">
        <v>292</v>
      </c>
      <c r="C15" s="4" t="s">
        <v>37</v>
      </c>
      <c r="D15" s="11" t="s">
        <v>46</v>
      </c>
      <c r="E15" s="11">
        <v>300</v>
      </c>
      <c r="F15" s="4">
        <v>520</v>
      </c>
      <c r="G15" s="32">
        <v>100</v>
      </c>
      <c r="H15" s="4">
        <v>10</v>
      </c>
      <c r="I15" s="4">
        <f t="shared" si="0"/>
        <v>10</v>
      </c>
      <c r="J15" s="4"/>
    </row>
    <row r="16" s="1" customFormat="1" ht="42" customHeight="1" spans="1:10">
      <c r="A16" s="4"/>
      <c r="B16" s="4" t="s">
        <v>79</v>
      </c>
      <c r="C16" s="4" t="s">
        <v>139</v>
      </c>
      <c r="D16" s="11" t="s">
        <v>46</v>
      </c>
      <c r="E16" s="11">
        <v>500</v>
      </c>
      <c r="F16" s="4">
        <v>600</v>
      </c>
      <c r="G16" s="32">
        <v>100</v>
      </c>
      <c r="H16" s="4">
        <v>10</v>
      </c>
      <c r="I16" s="4">
        <f t="shared" si="0"/>
        <v>10</v>
      </c>
      <c r="J16" s="4"/>
    </row>
    <row r="17" s="1" customFormat="1" ht="26.1" customHeight="1" spans="1:10">
      <c r="A17" s="19" t="s">
        <v>48</v>
      </c>
      <c r="B17" s="20"/>
      <c r="C17" s="20"/>
      <c r="D17" s="20"/>
      <c r="E17" s="20"/>
      <c r="F17" s="20"/>
      <c r="G17" s="20"/>
      <c r="H17" s="20"/>
      <c r="I17" s="20"/>
      <c r="J17"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7:J17"/>
    <mergeCell ref="A5:A6"/>
    <mergeCell ref="A7:A8"/>
    <mergeCell ref="A9:A16"/>
  </mergeCells>
  <pageMargins left="0.75" right="0.75" top="1" bottom="1" header="0.5" footer="0.5"/>
  <pageSetup paperSize="9" scale="68"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22"/>
  <sheetViews>
    <sheetView workbookViewId="0">
      <selection activeCell="K8" sqref="K8"/>
    </sheetView>
  </sheetViews>
  <sheetFormatPr defaultColWidth="9" defaultRowHeight="14.4"/>
  <cols>
    <col min="1" max="1" width="12.6296296296296" style="1" customWidth="1"/>
    <col min="2" max="2" width="19.3796296296296" style="1" customWidth="1"/>
    <col min="3" max="10" width="12.6296296296296" style="1" customWidth="1"/>
    <col min="11" max="16384" width="9" style="1"/>
  </cols>
  <sheetData>
    <row r="1" s="1" customFormat="1" ht="20.4" spans="1:10">
      <c r="A1" s="2" t="s">
        <v>0</v>
      </c>
      <c r="B1" s="2"/>
      <c r="C1" s="2"/>
      <c r="D1" s="2"/>
      <c r="E1" s="2"/>
      <c r="F1" s="2"/>
      <c r="G1" s="2"/>
      <c r="H1" s="2"/>
      <c r="I1" s="2"/>
      <c r="J1" s="2"/>
    </row>
    <row r="2" s="1" customFormat="1" ht="20.25" customHeight="1" spans="1:10">
      <c r="A2" s="3" t="s">
        <v>1</v>
      </c>
      <c r="B2" s="3"/>
      <c r="C2" s="3"/>
      <c r="D2" s="3"/>
      <c r="E2" s="3"/>
      <c r="F2" s="3"/>
      <c r="G2" s="3"/>
      <c r="H2" s="3"/>
      <c r="I2" s="3"/>
      <c r="J2" s="3"/>
    </row>
    <row r="3" s="1" customFormat="1" ht="26.1" customHeight="1" spans="1:10">
      <c r="A3" s="4" t="s">
        <v>2</v>
      </c>
      <c r="B3" s="5" t="s">
        <v>293</v>
      </c>
      <c r="C3" s="6"/>
      <c r="D3" s="6"/>
      <c r="E3" s="6"/>
      <c r="F3" s="7"/>
      <c r="G3" s="4" t="s">
        <v>4</v>
      </c>
      <c r="H3" s="4"/>
      <c r="I3" s="4" t="s">
        <v>5</v>
      </c>
      <c r="J3" s="4"/>
    </row>
    <row r="4" s="1" customFormat="1" ht="26.1" customHeight="1" spans="1:10">
      <c r="A4" s="4" t="s">
        <v>7</v>
      </c>
      <c r="B4" s="5" t="s">
        <v>8</v>
      </c>
      <c r="C4" s="7"/>
      <c r="D4" s="4" t="s">
        <v>9</v>
      </c>
      <c r="E4" s="5" t="s">
        <v>8</v>
      </c>
      <c r="F4" s="7"/>
      <c r="G4" s="4" t="s">
        <v>10</v>
      </c>
      <c r="H4" s="8" t="s">
        <v>294</v>
      </c>
      <c r="I4" s="4" t="s">
        <v>12</v>
      </c>
      <c r="J4" s="8">
        <v>19923712230</v>
      </c>
    </row>
    <row r="5" s="1" customFormat="1" ht="26.1" customHeight="1" spans="1:10">
      <c r="A5" s="9" t="s">
        <v>14</v>
      </c>
      <c r="B5" s="5" t="s">
        <v>15</v>
      </c>
      <c r="C5" s="7"/>
      <c r="D5" s="5" t="s">
        <v>16</v>
      </c>
      <c r="E5" s="7"/>
      <c r="F5" s="5" t="s">
        <v>17</v>
      </c>
      <c r="G5" s="7"/>
      <c r="H5" s="5" t="s">
        <v>18</v>
      </c>
      <c r="I5" s="5" t="s">
        <v>19</v>
      </c>
      <c r="J5" s="4" t="s">
        <v>20</v>
      </c>
    </row>
    <row r="6" s="1" customFormat="1" ht="26.1" customHeight="1" spans="1:10">
      <c r="A6" s="10"/>
      <c r="B6" s="5">
        <v>5250000</v>
      </c>
      <c r="C6" s="7"/>
      <c r="D6" s="5">
        <v>3021791</v>
      </c>
      <c r="E6" s="7"/>
      <c r="F6" s="5">
        <v>3021791</v>
      </c>
      <c r="G6" s="7"/>
      <c r="H6" s="4">
        <v>100</v>
      </c>
      <c r="I6" s="21">
        <v>10</v>
      </c>
      <c r="J6" s="13">
        <v>10</v>
      </c>
    </row>
    <row r="7" s="1" customFormat="1" ht="26.1" customHeight="1" spans="1:10">
      <c r="A7" s="4" t="s">
        <v>21</v>
      </c>
      <c r="B7" s="4" t="s">
        <v>22</v>
      </c>
      <c r="C7" s="4"/>
      <c r="D7" s="4"/>
      <c r="E7" s="4"/>
      <c r="F7" s="4" t="s">
        <v>23</v>
      </c>
      <c r="G7" s="4"/>
      <c r="H7" s="4"/>
      <c r="I7" s="4"/>
      <c r="J7" s="4"/>
    </row>
    <row r="8" s="1" customFormat="1" ht="75" customHeight="1" spans="1:10">
      <c r="A8" s="4"/>
      <c r="B8" s="4" t="s">
        <v>295</v>
      </c>
      <c r="C8" s="4"/>
      <c r="D8" s="4"/>
      <c r="E8" s="4"/>
      <c r="F8" s="4" t="s">
        <v>295</v>
      </c>
      <c r="G8" s="4"/>
      <c r="H8" s="4"/>
      <c r="I8" s="4"/>
      <c r="J8" s="4"/>
    </row>
    <row r="9" s="1" customFormat="1" ht="31.5" customHeight="1" spans="1:10">
      <c r="A9" s="4" t="s">
        <v>26</v>
      </c>
      <c r="B9" s="4" t="s">
        <v>27</v>
      </c>
      <c r="C9" s="4" t="s">
        <v>28</v>
      </c>
      <c r="D9" s="4" t="s">
        <v>29</v>
      </c>
      <c r="E9" s="4" t="s">
        <v>30</v>
      </c>
      <c r="F9" s="4" t="s">
        <v>31</v>
      </c>
      <c r="G9" s="4" t="s">
        <v>32</v>
      </c>
      <c r="H9" s="4" t="s">
        <v>33</v>
      </c>
      <c r="I9" s="4" t="s">
        <v>34</v>
      </c>
      <c r="J9" s="4" t="s">
        <v>35</v>
      </c>
    </row>
    <row r="10" s="1" customFormat="1" ht="26.1" customHeight="1" spans="1:10">
      <c r="A10" s="4"/>
      <c r="B10" s="4" t="s">
        <v>296</v>
      </c>
      <c r="C10" s="4"/>
      <c r="D10" s="11"/>
      <c r="E10" s="12"/>
      <c r="F10" s="12"/>
      <c r="G10" s="13"/>
      <c r="H10" s="4"/>
      <c r="I10" s="4"/>
      <c r="J10" s="4"/>
    </row>
    <row r="11" s="1" customFormat="1" ht="26.1" customHeight="1" spans="1:10">
      <c r="A11" s="4"/>
      <c r="B11" s="4"/>
      <c r="C11" s="4"/>
      <c r="D11" s="11"/>
      <c r="E11" s="12"/>
      <c r="F11" s="12"/>
      <c r="G11" s="13"/>
      <c r="H11" s="4"/>
      <c r="I11" s="4"/>
      <c r="J11" s="4"/>
    </row>
    <row r="12" s="1" customFormat="1" ht="26.1" customHeight="1" spans="1:10">
      <c r="A12" s="4"/>
      <c r="B12" s="4"/>
      <c r="C12" s="4"/>
      <c r="D12" s="11"/>
      <c r="E12" s="12"/>
      <c r="F12" s="15"/>
      <c r="G12" s="13"/>
      <c r="H12" s="4"/>
      <c r="I12" s="4"/>
      <c r="J12" s="4"/>
    </row>
    <row r="13" s="1" customFormat="1" ht="29" customHeight="1" spans="1:10">
      <c r="A13" s="4"/>
      <c r="B13" s="4"/>
      <c r="C13" s="4"/>
      <c r="D13" s="11"/>
      <c r="E13" s="15"/>
      <c r="F13" s="15"/>
      <c r="G13" s="4"/>
      <c r="H13" s="4"/>
      <c r="I13" s="4"/>
      <c r="J13" s="4"/>
    </row>
    <row r="14" s="1" customFormat="1" ht="26.1" customHeight="1" spans="1:10">
      <c r="A14" s="4"/>
      <c r="B14" s="4"/>
      <c r="C14" s="4"/>
      <c r="D14" s="11"/>
      <c r="E14" s="23"/>
      <c r="F14" s="23"/>
      <c r="G14" s="4"/>
      <c r="H14" s="4"/>
      <c r="I14" s="4"/>
      <c r="J14" s="4"/>
    </row>
    <row r="15" s="1" customFormat="1" ht="33" customHeight="1" spans="1:10">
      <c r="A15" s="4"/>
      <c r="B15" s="4"/>
      <c r="C15" s="4"/>
      <c r="D15" s="4"/>
      <c r="E15" s="24"/>
      <c r="F15" s="24"/>
      <c r="G15" s="4"/>
      <c r="H15" s="4"/>
      <c r="I15" s="4"/>
      <c r="J15" s="4"/>
    </row>
    <row r="16" s="1" customFormat="1" ht="26.1" customHeight="1" spans="1:10">
      <c r="A16" s="4"/>
      <c r="B16" s="16"/>
      <c r="C16" s="25"/>
      <c r="D16" s="26"/>
      <c r="E16" s="27"/>
      <c r="F16" s="28"/>
      <c r="G16" s="4"/>
      <c r="H16" s="4"/>
      <c r="I16" s="4"/>
      <c r="J16" s="4"/>
    </row>
    <row r="17" s="1" customFormat="1" ht="26.1" customHeight="1" spans="1:10">
      <c r="A17" s="4"/>
      <c r="B17" s="4"/>
      <c r="C17" s="4"/>
      <c r="D17" s="29"/>
      <c r="E17" s="29"/>
      <c r="F17" s="4"/>
      <c r="G17" s="4"/>
      <c r="H17" s="4"/>
      <c r="I17" s="4"/>
      <c r="J17" s="4"/>
    </row>
    <row r="18" s="1" customFormat="1" ht="26.1" customHeight="1" spans="1:10">
      <c r="A18" s="4"/>
      <c r="B18" s="4"/>
      <c r="C18" s="4"/>
      <c r="D18" s="29"/>
      <c r="E18" s="29"/>
      <c r="F18" s="4"/>
      <c r="G18" s="4"/>
      <c r="H18" s="4"/>
      <c r="I18" s="4"/>
      <c r="J18" s="4"/>
    </row>
    <row r="19" s="1" customFormat="1" ht="26.1" customHeight="1" spans="1:10">
      <c r="A19" s="4"/>
      <c r="B19" s="4"/>
      <c r="C19" s="4"/>
      <c r="D19" s="29"/>
      <c r="E19" s="29"/>
      <c r="F19" s="4"/>
      <c r="G19" s="4"/>
      <c r="H19" s="4"/>
      <c r="I19" s="4"/>
      <c r="J19" s="4"/>
    </row>
    <row r="20" s="1" customFormat="1" ht="26.1" customHeight="1" spans="1:10">
      <c r="A20" s="4"/>
      <c r="B20" s="4"/>
      <c r="C20" s="4"/>
      <c r="D20" s="29"/>
      <c r="E20" s="29"/>
      <c r="F20" s="4"/>
      <c r="G20" s="4"/>
      <c r="H20" s="4"/>
      <c r="I20" s="4"/>
      <c r="J20" s="4"/>
    </row>
    <row r="21" s="1" customFormat="1" ht="26.1" customHeight="1" spans="1:10">
      <c r="A21" s="4"/>
      <c r="B21" s="4"/>
      <c r="C21" s="4"/>
      <c r="D21" s="29"/>
      <c r="E21" s="29"/>
      <c r="F21" s="4"/>
      <c r="G21" s="4"/>
      <c r="H21" s="4"/>
      <c r="I21" s="4"/>
      <c r="J21" s="4"/>
    </row>
    <row r="22" s="1" customFormat="1" ht="26.1" customHeight="1" spans="1:10">
      <c r="A22" s="19" t="s">
        <v>48</v>
      </c>
      <c r="B22" s="20"/>
      <c r="C22" s="20"/>
      <c r="D22" s="20"/>
      <c r="E22" s="20"/>
      <c r="F22" s="20"/>
      <c r="G22" s="20"/>
      <c r="H22" s="20"/>
      <c r="I22" s="20"/>
      <c r="J22"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22:J22"/>
    <mergeCell ref="A5:A6"/>
    <mergeCell ref="A7:A8"/>
    <mergeCell ref="A9:A21"/>
  </mergeCells>
  <pageMargins left="0.75" right="0.75" top="1" bottom="1" header="0.5" footer="0.5"/>
  <pageSetup paperSize="9" scale="66"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7"/>
  <sheetViews>
    <sheetView workbookViewId="0">
      <selection activeCell="M7" sqref="M7"/>
    </sheetView>
  </sheetViews>
  <sheetFormatPr defaultColWidth="9" defaultRowHeight="14.4"/>
  <cols>
    <col min="1" max="1" width="10.25" style="1" customWidth="1"/>
    <col min="2" max="2" width="15.3796296296296" style="1" customWidth="1"/>
    <col min="3" max="3" width="10.8611111111111" style="1" customWidth="1"/>
    <col min="4" max="4" width="14.5" style="1" customWidth="1"/>
    <col min="5" max="5" width="13.0648148148148" style="1" customWidth="1"/>
    <col min="6" max="6" width="11.25" style="1" customWidth="1"/>
    <col min="7" max="7" width="10.5740740740741" style="1" customWidth="1"/>
    <col min="8" max="8" width="12.6944444444444" style="1" customWidth="1"/>
    <col min="9" max="9" width="11.6296296296296" style="1" customWidth="1"/>
    <col min="10" max="10" width="13.4537037037037" style="1" customWidth="1"/>
    <col min="11" max="16384" width="9" style="1"/>
  </cols>
  <sheetData>
    <row r="1" s="1" customFormat="1" ht="20.4" spans="1:10">
      <c r="A1" s="2" t="s">
        <v>0</v>
      </c>
      <c r="B1" s="2"/>
      <c r="C1" s="2"/>
      <c r="D1" s="2"/>
      <c r="E1" s="2"/>
      <c r="F1" s="2"/>
      <c r="G1" s="2"/>
      <c r="H1" s="2"/>
      <c r="I1" s="2"/>
      <c r="J1" s="2"/>
    </row>
    <row r="2" s="1" customFormat="1" ht="20.4" spans="1:10">
      <c r="A2" s="3" t="s">
        <v>1</v>
      </c>
      <c r="B2" s="3"/>
      <c r="C2" s="3"/>
      <c r="D2" s="3"/>
      <c r="E2" s="3"/>
      <c r="F2" s="3"/>
      <c r="G2" s="3"/>
      <c r="H2" s="3"/>
      <c r="I2" s="3"/>
      <c r="J2" s="3"/>
    </row>
    <row r="3" s="1" customFormat="1" ht="33" customHeight="1" spans="1:10">
      <c r="A3" s="4" t="s">
        <v>2</v>
      </c>
      <c r="B3" s="5" t="s">
        <v>297</v>
      </c>
      <c r="C3" s="6"/>
      <c r="D3" s="6"/>
      <c r="E3" s="6"/>
      <c r="F3" s="7"/>
      <c r="G3" s="4" t="s">
        <v>4</v>
      </c>
      <c r="H3" s="4">
        <v>97.1</v>
      </c>
      <c r="I3" s="4" t="s">
        <v>5</v>
      </c>
      <c r="J3" s="4" t="s">
        <v>6</v>
      </c>
    </row>
    <row r="4" s="1" customFormat="1" ht="43" customHeight="1" spans="1:10">
      <c r="A4" s="4" t="s">
        <v>7</v>
      </c>
      <c r="B4" s="5" t="s">
        <v>8</v>
      </c>
      <c r="C4" s="7"/>
      <c r="D4" s="4" t="s">
        <v>9</v>
      </c>
      <c r="E4" s="5" t="s">
        <v>8</v>
      </c>
      <c r="F4" s="7"/>
      <c r="G4" s="4" t="s">
        <v>10</v>
      </c>
      <c r="H4" s="4" t="s">
        <v>294</v>
      </c>
      <c r="I4" s="4" t="s">
        <v>12</v>
      </c>
      <c r="J4" s="4">
        <v>19923712230</v>
      </c>
    </row>
    <row r="5" s="1" customFormat="1" ht="25" customHeight="1" spans="1:10">
      <c r="A5" s="9" t="s">
        <v>14</v>
      </c>
      <c r="B5" s="5" t="s">
        <v>15</v>
      </c>
      <c r="C5" s="7"/>
      <c r="D5" s="5" t="s">
        <v>16</v>
      </c>
      <c r="E5" s="7"/>
      <c r="F5" s="5" t="s">
        <v>17</v>
      </c>
      <c r="G5" s="7"/>
      <c r="H5" s="5" t="s">
        <v>18</v>
      </c>
      <c r="I5" s="5" t="s">
        <v>19</v>
      </c>
      <c r="J5" s="4" t="s">
        <v>20</v>
      </c>
    </row>
    <row r="6" s="1" customFormat="1" ht="30" customHeight="1" spans="1:10">
      <c r="A6" s="10"/>
      <c r="B6" s="5">
        <v>4000000</v>
      </c>
      <c r="C6" s="7"/>
      <c r="D6" s="5"/>
      <c r="E6" s="7"/>
      <c r="F6" s="5">
        <v>2985000</v>
      </c>
      <c r="G6" s="7"/>
      <c r="H6" s="4">
        <v>74</v>
      </c>
      <c r="I6" s="41">
        <v>10</v>
      </c>
      <c r="J6" s="4">
        <v>7.4</v>
      </c>
    </row>
    <row r="7" s="1" customFormat="1" ht="30" customHeight="1" spans="1:10">
      <c r="A7" s="4" t="s">
        <v>21</v>
      </c>
      <c r="B7" s="4" t="s">
        <v>22</v>
      </c>
      <c r="C7" s="4"/>
      <c r="D7" s="4"/>
      <c r="E7" s="4"/>
      <c r="F7" s="4" t="s">
        <v>23</v>
      </c>
      <c r="G7" s="4"/>
      <c r="H7" s="4"/>
      <c r="I7" s="4"/>
      <c r="J7" s="4"/>
    </row>
    <row r="8" s="1" customFormat="1" ht="145" customHeight="1" spans="1:10">
      <c r="A8" s="4"/>
      <c r="B8" s="34" t="s">
        <v>298</v>
      </c>
      <c r="C8" s="35"/>
      <c r="D8" s="35"/>
      <c r="E8" s="36"/>
      <c r="F8" s="37" t="s">
        <v>298</v>
      </c>
      <c r="G8" s="37"/>
      <c r="H8" s="37"/>
      <c r="I8" s="37"/>
      <c r="J8" s="37"/>
    </row>
    <row r="9" s="1" customFormat="1" ht="43" customHeight="1" spans="1:10">
      <c r="A9" s="4" t="s">
        <v>26</v>
      </c>
      <c r="B9" s="4" t="s">
        <v>27</v>
      </c>
      <c r="C9" s="4" t="s">
        <v>28</v>
      </c>
      <c r="D9" s="4" t="s">
        <v>29</v>
      </c>
      <c r="E9" s="4" t="s">
        <v>30</v>
      </c>
      <c r="F9" s="4" t="s">
        <v>31</v>
      </c>
      <c r="G9" s="4" t="s">
        <v>32</v>
      </c>
      <c r="H9" s="4" t="s">
        <v>33</v>
      </c>
      <c r="I9" s="4" t="s">
        <v>34</v>
      </c>
      <c r="J9" s="4" t="s">
        <v>35</v>
      </c>
    </row>
    <row r="10" s="1" customFormat="1" ht="43" customHeight="1" spans="1:10">
      <c r="A10" s="4"/>
      <c r="B10" s="38" t="s">
        <v>299</v>
      </c>
      <c r="C10" s="39" t="s">
        <v>300</v>
      </c>
      <c r="D10" s="39" t="s">
        <v>46</v>
      </c>
      <c r="E10" s="39">
        <v>78</v>
      </c>
      <c r="F10" s="39">
        <v>78</v>
      </c>
      <c r="G10" s="39">
        <v>100</v>
      </c>
      <c r="H10" s="39">
        <v>10</v>
      </c>
      <c r="I10" s="39">
        <v>10</v>
      </c>
      <c r="J10" s="4"/>
    </row>
    <row r="11" s="1" customFormat="1" ht="43" customHeight="1" spans="1:10">
      <c r="A11" s="4"/>
      <c r="B11" s="40" t="s">
        <v>301</v>
      </c>
      <c r="C11" s="39" t="s">
        <v>300</v>
      </c>
      <c r="D11" s="39" t="s">
        <v>46</v>
      </c>
      <c r="E11" s="39">
        <v>2814</v>
      </c>
      <c r="F11" s="39">
        <v>2810</v>
      </c>
      <c r="G11" s="39">
        <v>99</v>
      </c>
      <c r="H11" s="39">
        <v>15</v>
      </c>
      <c r="I11" s="39">
        <v>14.85</v>
      </c>
      <c r="J11" s="4"/>
    </row>
    <row r="12" s="1" customFormat="1" ht="43" customHeight="1" spans="1:10">
      <c r="A12" s="4"/>
      <c r="B12" s="40" t="s">
        <v>302</v>
      </c>
      <c r="C12" s="39" t="s">
        <v>300</v>
      </c>
      <c r="D12" s="39" t="s">
        <v>46</v>
      </c>
      <c r="E12" s="39">
        <v>685</v>
      </c>
      <c r="F12" s="39">
        <v>680</v>
      </c>
      <c r="G12" s="39">
        <v>99</v>
      </c>
      <c r="H12" s="39">
        <v>15</v>
      </c>
      <c r="I12" s="39">
        <v>15.85</v>
      </c>
      <c r="J12" s="4"/>
    </row>
    <row r="13" s="1" customFormat="1" ht="43" customHeight="1" spans="1:10">
      <c r="A13" s="4"/>
      <c r="B13" s="39" t="s">
        <v>303</v>
      </c>
      <c r="C13" s="39" t="s">
        <v>45</v>
      </c>
      <c r="D13" s="39" t="s">
        <v>46</v>
      </c>
      <c r="E13" s="39">
        <v>98</v>
      </c>
      <c r="F13" s="39">
        <v>95</v>
      </c>
      <c r="G13" s="39">
        <v>96</v>
      </c>
      <c r="H13" s="39">
        <v>10</v>
      </c>
      <c r="I13" s="39">
        <v>9.6</v>
      </c>
      <c r="J13" s="4"/>
    </row>
    <row r="14" s="1" customFormat="1" ht="43" customHeight="1" spans="1:10">
      <c r="A14" s="4"/>
      <c r="B14" s="39" t="s">
        <v>304</v>
      </c>
      <c r="C14" s="39" t="s">
        <v>305</v>
      </c>
      <c r="D14" s="39" t="s">
        <v>38</v>
      </c>
      <c r="E14" s="39">
        <v>4000000</v>
      </c>
      <c r="F14" s="39">
        <v>2985000</v>
      </c>
      <c r="G14" s="39">
        <v>74</v>
      </c>
      <c r="H14" s="39">
        <v>10</v>
      </c>
      <c r="I14" s="39">
        <v>7.4</v>
      </c>
      <c r="J14" s="4"/>
    </row>
    <row r="15" s="1" customFormat="1" ht="43" customHeight="1" spans="1:10">
      <c r="A15" s="4"/>
      <c r="B15" s="39" t="s">
        <v>306</v>
      </c>
      <c r="C15" s="39" t="s">
        <v>307</v>
      </c>
      <c r="D15" s="39" t="s">
        <v>38</v>
      </c>
      <c r="E15" s="39">
        <v>24</v>
      </c>
      <c r="F15" s="39">
        <v>24</v>
      </c>
      <c r="G15" s="39">
        <v>100</v>
      </c>
      <c r="H15" s="39">
        <v>20</v>
      </c>
      <c r="I15" s="39">
        <v>20</v>
      </c>
      <c r="J15" s="4"/>
    </row>
    <row r="16" s="1" customFormat="1" ht="43" customHeight="1" spans="1:10">
      <c r="A16" s="4"/>
      <c r="B16" s="15" t="s">
        <v>308</v>
      </c>
      <c r="C16" s="39" t="s">
        <v>45</v>
      </c>
      <c r="D16" s="39" t="s">
        <v>46</v>
      </c>
      <c r="E16" s="39">
        <v>95</v>
      </c>
      <c r="F16" s="39">
        <v>90</v>
      </c>
      <c r="G16" s="39">
        <v>94</v>
      </c>
      <c r="H16" s="39">
        <v>10</v>
      </c>
      <c r="I16" s="39">
        <v>9.4</v>
      </c>
      <c r="J16" s="4"/>
    </row>
    <row r="17" s="1" customFormat="1" ht="49" customHeight="1" spans="1:10">
      <c r="A17" s="19" t="s">
        <v>48</v>
      </c>
      <c r="B17" s="20"/>
      <c r="C17" s="20"/>
      <c r="D17" s="20"/>
      <c r="E17" s="20"/>
      <c r="F17" s="20"/>
      <c r="G17" s="20"/>
      <c r="H17" s="20"/>
      <c r="I17" s="20"/>
      <c r="J17"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7:J17"/>
    <mergeCell ref="A5:A6"/>
    <mergeCell ref="A7:A8"/>
    <mergeCell ref="A9:A16"/>
  </mergeCells>
  <pageMargins left="0.75" right="0.75" top="1" bottom="1" header="0.5" footer="0.5"/>
  <pageSetup paperSize="9" scale="71"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8"/>
  <sheetViews>
    <sheetView topLeftCell="A2" workbookViewId="0">
      <selection activeCell="D10" sqref="D10"/>
    </sheetView>
  </sheetViews>
  <sheetFormatPr defaultColWidth="9" defaultRowHeight="14.4"/>
  <cols>
    <col min="1" max="1" width="12.6296296296296" style="1" customWidth="1"/>
    <col min="2" max="2" width="20.75" style="1" customWidth="1"/>
    <col min="3" max="10" width="12.6296296296296" style="1" customWidth="1"/>
    <col min="11" max="16384" width="9" style="1"/>
  </cols>
  <sheetData>
    <row r="1" s="1" customFormat="1" ht="20.4" spans="1:10">
      <c r="A1" s="2" t="s">
        <v>0</v>
      </c>
      <c r="B1" s="2"/>
      <c r="C1" s="2"/>
      <c r="D1" s="2"/>
      <c r="E1" s="2"/>
      <c r="F1" s="2"/>
      <c r="G1" s="2"/>
      <c r="H1" s="2"/>
      <c r="I1" s="2"/>
      <c r="J1" s="2"/>
    </row>
    <row r="2" s="1" customFormat="1" ht="20.25" customHeight="1" spans="1:10">
      <c r="A2" s="3" t="s">
        <v>1</v>
      </c>
      <c r="B2" s="3"/>
      <c r="C2" s="3"/>
      <c r="D2" s="3"/>
      <c r="E2" s="3"/>
      <c r="F2" s="3"/>
      <c r="G2" s="3"/>
      <c r="H2" s="3"/>
      <c r="I2" s="3"/>
      <c r="J2" s="3"/>
    </row>
    <row r="3" s="1" customFormat="1" ht="26.1" customHeight="1" spans="1:10">
      <c r="A3" s="4" t="s">
        <v>2</v>
      </c>
      <c r="B3" s="5" t="s">
        <v>309</v>
      </c>
      <c r="C3" s="6"/>
      <c r="D3" s="6"/>
      <c r="E3" s="6"/>
      <c r="F3" s="7"/>
      <c r="G3" s="4" t="s">
        <v>4</v>
      </c>
      <c r="H3" s="4">
        <v>98.8</v>
      </c>
      <c r="I3" s="4" t="s">
        <v>5</v>
      </c>
      <c r="J3" s="4" t="s">
        <v>6</v>
      </c>
    </row>
    <row r="4" s="1" customFormat="1" ht="26.1" customHeight="1" spans="1:10">
      <c r="A4" s="4" t="s">
        <v>7</v>
      </c>
      <c r="B4" s="5" t="s">
        <v>8</v>
      </c>
      <c r="C4" s="7"/>
      <c r="D4" s="4" t="s">
        <v>9</v>
      </c>
      <c r="E4" s="5" t="s">
        <v>8</v>
      </c>
      <c r="F4" s="7"/>
      <c r="G4" s="4" t="s">
        <v>10</v>
      </c>
      <c r="H4" s="8" t="s">
        <v>294</v>
      </c>
      <c r="I4" s="4" t="s">
        <v>12</v>
      </c>
      <c r="J4" s="8">
        <v>19923712230</v>
      </c>
    </row>
    <row r="5" s="1" customFormat="1" ht="26.1" customHeight="1" spans="1:10">
      <c r="A5" s="9" t="s">
        <v>14</v>
      </c>
      <c r="B5" s="5" t="s">
        <v>15</v>
      </c>
      <c r="C5" s="7"/>
      <c r="D5" s="5" t="s">
        <v>16</v>
      </c>
      <c r="E5" s="7"/>
      <c r="F5" s="5" t="s">
        <v>17</v>
      </c>
      <c r="G5" s="7"/>
      <c r="H5" s="5" t="s">
        <v>18</v>
      </c>
      <c r="I5" s="5" t="s">
        <v>19</v>
      </c>
      <c r="J5" s="4" t="s">
        <v>20</v>
      </c>
    </row>
    <row r="6" s="1" customFormat="1" ht="26.1" customHeight="1" spans="1:10">
      <c r="A6" s="10"/>
      <c r="B6" s="5">
        <v>200000</v>
      </c>
      <c r="C6" s="7"/>
      <c r="D6" s="5"/>
      <c r="E6" s="7"/>
      <c r="F6" s="5">
        <v>200000</v>
      </c>
      <c r="G6" s="7"/>
      <c r="H6" s="4">
        <v>100</v>
      </c>
      <c r="I6" s="21">
        <v>10</v>
      </c>
      <c r="J6" s="13">
        <v>10</v>
      </c>
    </row>
    <row r="7" s="1" customFormat="1" ht="26.1" customHeight="1" spans="1:10">
      <c r="A7" s="4" t="s">
        <v>21</v>
      </c>
      <c r="B7" s="4" t="s">
        <v>22</v>
      </c>
      <c r="C7" s="4"/>
      <c r="D7" s="4"/>
      <c r="E7" s="4"/>
      <c r="F7" s="4" t="s">
        <v>23</v>
      </c>
      <c r="G7" s="4"/>
      <c r="H7" s="4"/>
      <c r="I7" s="4"/>
      <c r="J7" s="4"/>
    </row>
    <row r="8" s="1" customFormat="1" ht="75" customHeight="1" spans="1:10">
      <c r="A8" s="4"/>
      <c r="B8" s="4" t="s">
        <v>310</v>
      </c>
      <c r="C8" s="4"/>
      <c r="D8" s="4"/>
      <c r="E8" s="4"/>
      <c r="F8" s="4" t="s">
        <v>310</v>
      </c>
      <c r="G8" s="4"/>
      <c r="H8" s="4"/>
      <c r="I8" s="4"/>
      <c r="J8" s="4"/>
    </row>
    <row r="9" s="1" customFormat="1" ht="31.5" customHeight="1" spans="1:10">
      <c r="A9" s="4" t="s">
        <v>26</v>
      </c>
      <c r="B9" s="4" t="s">
        <v>27</v>
      </c>
      <c r="C9" s="4" t="s">
        <v>28</v>
      </c>
      <c r="D9" s="4" t="s">
        <v>29</v>
      </c>
      <c r="E9" s="4" t="s">
        <v>30</v>
      </c>
      <c r="F9" s="4" t="s">
        <v>31</v>
      </c>
      <c r="G9" s="4" t="s">
        <v>32</v>
      </c>
      <c r="H9" s="4" t="s">
        <v>33</v>
      </c>
      <c r="I9" s="4" t="s">
        <v>34</v>
      </c>
      <c r="J9" s="4" t="s">
        <v>35</v>
      </c>
    </row>
    <row r="10" s="1" customFormat="1" ht="45" customHeight="1" spans="1:10">
      <c r="A10" s="4"/>
      <c r="B10" s="4" t="s">
        <v>311</v>
      </c>
      <c r="C10" s="4" t="s">
        <v>139</v>
      </c>
      <c r="D10" s="11" t="s">
        <v>46</v>
      </c>
      <c r="E10" s="4">
        <v>2</v>
      </c>
      <c r="F10" s="12">
        <v>2</v>
      </c>
      <c r="G10" s="13">
        <v>100</v>
      </c>
      <c r="H10" s="4">
        <v>10</v>
      </c>
      <c r="I10" s="4">
        <v>10</v>
      </c>
      <c r="J10" s="4"/>
    </row>
    <row r="11" s="1" customFormat="1" ht="45" customHeight="1" spans="1:10">
      <c r="A11" s="4"/>
      <c r="B11" s="4" t="s">
        <v>312</v>
      </c>
      <c r="C11" s="4" t="s">
        <v>139</v>
      </c>
      <c r="D11" s="11" t="s">
        <v>46</v>
      </c>
      <c r="E11" s="4">
        <v>5</v>
      </c>
      <c r="F11" s="12">
        <v>5</v>
      </c>
      <c r="G11" s="13">
        <v>100</v>
      </c>
      <c r="H11" s="4">
        <v>10</v>
      </c>
      <c r="I11" s="4">
        <v>10</v>
      </c>
      <c r="J11" s="4"/>
    </row>
    <row r="12" s="1" customFormat="1" ht="45" customHeight="1" spans="1:10">
      <c r="A12" s="4"/>
      <c r="B12" s="4" t="s">
        <v>313</v>
      </c>
      <c r="C12" s="4" t="s">
        <v>45</v>
      </c>
      <c r="D12" s="11" t="s">
        <v>38</v>
      </c>
      <c r="E12" s="32">
        <v>100</v>
      </c>
      <c r="F12" s="15">
        <v>100</v>
      </c>
      <c r="G12" s="13">
        <v>100</v>
      </c>
      <c r="H12" s="4">
        <v>10</v>
      </c>
      <c r="I12" s="4">
        <v>10</v>
      </c>
      <c r="J12" s="4"/>
    </row>
    <row r="13" s="1" customFormat="1" ht="45" customHeight="1" spans="1:10">
      <c r="A13" s="4"/>
      <c r="B13" s="4" t="s">
        <v>314</v>
      </c>
      <c r="C13" s="4" t="s">
        <v>77</v>
      </c>
      <c r="D13" s="11" t="s">
        <v>38</v>
      </c>
      <c r="E13" s="4">
        <v>200000</v>
      </c>
      <c r="F13" s="4">
        <v>200000</v>
      </c>
      <c r="G13" s="13">
        <v>100</v>
      </c>
      <c r="H13" s="4">
        <v>10</v>
      </c>
      <c r="I13" s="4">
        <v>10</v>
      </c>
      <c r="J13" s="4"/>
    </row>
    <row r="14" s="1" customFormat="1" ht="45" customHeight="1" spans="1:10">
      <c r="A14" s="4"/>
      <c r="B14" s="4" t="s">
        <v>315</v>
      </c>
      <c r="C14" s="4" t="s">
        <v>66</v>
      </c>
      <c r="D14" s="4" t="s">
        <v>66</v>
      </c>
      <c r="E14" s="4" t="s">
        <v>316</v>
      </c>
      <c r="F14" s="4" t="s">
        <v>316</v>
      </c>
      <c r="G14" s="13">
        <v>100</v>
      </c>
      <c r="H14" s="4">
        <v>10</v>
      </c>
      <c r="I14" s="4">
        <v>10</v>
      </c>
      <c r="J14" s="4"/>
    </row>
    <row r="15" s="1" customFormat="1" ht="45" customHeight="1" spans="1:10">
      <c r="A15" s="4"/>
      <c r="B15" s="4" t="s">
        <v>317</v>
      </c>
      <c r="C15" s="4" t="s">
        <v>66</v>
      </c>
      <c r="D15" s="4" t="s">
        <v>66</v>
      </c>
      <c r="E15" s="4" t="s">
        <v>318</v>
      </c>
      <c r="F15" s="4" t="s">
        <v>318</v>
      </c>
      <c r="G15" s="13">
        <v>100</v>
      </c>
      <c r="H15" s="4">
        <v>10</v>
      </c>
      <c r="I15" s="4">
        <v>10</v>
      </c>
      <c r="J15" s="4"/>
    </row>
    <row r="16" s="1" customFormat="1" ht="45" customHeight="1" spans="1:10">
      <c r="A16" s="4"/>
      <c r="B16" s="33" t="s">
        <v>319</v>
      </c>
      <c r="C16" s="4" t="s">
        <v>66</v>
      </c>
      <c r="D16" s="4" t="s">
        <v>66</v>
      </c>
      <c r="E16" s="4" t="s">
        <v>262</v>
      </c>
      <c r="F16" s="4" t="s">
        <v>262</v>
      </c>
      <c r="G16" s="13">
        <v>100</v>
      </c>
      <c r="H16" s="4">
        <v>10</v>
      </c>
      <c r="I16" s="4">
        <v>10</v>
      </c>
      <c r="J16" s="4"/>
    </row>
    <row r="17" s="1" customFormat="1" ht="45" customHeight="1" spans="1:10">
      <c r="A17" s="4"/>
      <c r="B17" s="4" t="s">
        <v>320</v>
      </c>
      <c r="C17" s="4" t="s">
        <v>45</v>
      </c>
      <c r="D17" s="11" t="s">
        <v>46</v>
      </c>
      <c r="E17" s="32">
        <v>95</v>
      </c>
      <c r="F17" s="4">
        <v>90</v>
      </c>
      <c r="G17" s="4">
        <v>94</v>
      </c>
      <c r="H17" s="4">
        <v>20</v>
      </c>
      <c r="I17" s="4">
        <v>18.8</v>
      </c>
      <c r="J17" s="4"/>
    </row>
    <row r="18" s="1" customFormat="1" ht="26.1" customHeight="1" spans="1:10">
      <c r="A18" s="19" t="s">
        <v>48</v>
      </c>
      <c r="B18" s="20"/>
      <c r="C18" s="20"/>
      <c r="D18" s="20"/>
      <c r="E18" s="20"/>
      <c r="F18" s="20"/>
      <c r="G18" s="20"/>
      <c r="H18" s="20"/>
      <c r="I18" s="20"/>
      <c r="J18"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8:J18"/>
    <mergeCell ref="A5:A6"/>
    <mergeCell ref="A7:A8"/>
    <mergeCell ref="A9:A17"/>
  </mergeCells>
  <pageMargins left="0.75" right="0.75" top="1" bottom="1" header="0.5" footer="0.5"/>
  <pageSetup paperSize="9" scale="65"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6"/>
  <sheetViews>
    <sheetView zoomScale="85" zoomScaleNormal="85" workbookViewId="0">
      <selection activeCell="M37" sqref="M37"/>
    </sheetView>
  </sheetViews>
  <sheetFormatPr defaultColWidth="9" defaultRowHeight="14.4"/>
  <cols>
    <col min="1" max="1" width="12.6296296296296" style="1" customWidth="1"/>
    <col min="2" max="2" width="21.75" style="1" customWidth="1"/>
    <col min="3" max="9" width="12.6296296296296" style="1" customWidth="1"/>
    <col min="10" max="10" width="14.6296296296296" style="1" customWidth="1"/>
    <col min="11" max="16384" width="9" style="1"/>
  </cols>
  <sheetData>
    <row r="1" s="1" customFormat="1" ht="20.4" spans="1:10">
      <c r="A1" s="2" t="s">
        <v>0</v>
      </c>
      <c r="B1" s="2"/>
      <c r="C1" s="2"/>
      <c r="D1" s="2"/>
      <c r="E1" s="2"/>
      <c r="F1" s="2"/>
      <c r="G1" s="2"/>
      <c r="H1" s="2"/>
      <c r="I1" s="2"/>
      <c r="J1" s="2"/>
    </row>
    <row r="2" s="1" customFormat="1" ht="20.25" customHeight="1" spans="1:10">
      <c r="A2" s="3" t="s">
        <v>1</v>
      </c>
      <c r="B2" s="3"/>
      <c r="C2" s="3"/>
      <c r="D2" s="3"/>
      <c r="E2" s="3"/>
      <c r="F2" s="3"/>
      <c r="G2" s="3"/>
      <c r="H2" s="3"/>
      <c r="I2" s="3"/>
      <c r="J2" s="3"/>
    </row>
    <row r="3" s="1" customFormat="1" ht="36" customHeight="1" spans="1:10">
      <c r="A3" s="4" t="s">
        <v>2</v>
      </c>
      <c r="B3" s="5" t="s">
        <v>321</v>
      </c>
      <c r="C3" s="6"/>
      <c r="D3" s="6"/>
      <c r="E3" s="6"/>
      <c r="F3" s="7"/>
      <c r="G3" s="4" t="s">
        <v>4</v>
      </c>
      <c r="H3" s="4">
        <v>86</v>
      </c>
      <c r="I3" s="4" t="s">
        <v>5</v>
      </c>
      <c r="J3" s="4" t="s">
        <v>69</v>
      </c>
    </row>
    <row r="4" s="1" customFormat="1" ht="36" customHeight="1" spans="1:10">
      <c r="A4" s="4" t="s">
        <v>7</v>
      </c>
      <c r="B4" s="5" t="s">
        <v>8</v>
      </c>
      <c r="C4" s="7"/>
      <c r="D4" s="4" t="s">
        <v>9</v>
      </c>
      <c r="E4" s="5" t="s">
        <v>8</v>
      </c>
      <c r="F4" s="7"/>
      <c r="G4" s="4" t="s">
        <v>10</v>
      </c>
      <c r="H4" s="8" t="s">
        <v>294</v>
      </c>
      <c r="I4" s="4" t="s">
        <v>12</v>
      </c>
      <c r="J4" s="8">
        <v>19923712230</v>
      </c>
    </row>
    <row r="5" s="1" customFormat="1" ht="36" customHeight="1" spans="1:10">
      <c r="A5" s="9" t="s">
        <v>14</v>
      </c>
      <c r="B5" s="5" t="s">
        <v>15</v>
      </c>
      <c r="C5" s="7"/>
      <c r="D5" s="5" t="s">
        <v>16</v>
      </c>
      <c r="E5" s="7"/>
      <c r="F5" s="5" t="s">
        <v>17</v>
      </c>
      <c r="G5" s="7"/>
      <c r="H5" s="5" t="s">
        <v>18</v>
      </c>
      <c r="I5" s="5" t="s">
        <v>19</v>
      </c>
      <c r="J5" s="4" t="s">
        <v>20</v>
      </c>
    </row>
    <row r="6" s="1" customFormat="1" ht="36" customHeight="1" spans="1:10">
      <c r="A6" s="10"/>
      <c r="B6" s="5">
        <v>200000</v>
      </c>
      <c r="C6" s="7"/>
      <c r="D6" s="5"/>
      <c r="E6" s="7"/>
      <c r="F6" s="5">
        <v>119000</v>
      </c>
      <c r="G6" s="7"/>
      <c r="H6" s="30">
        <v>0.6</v>
      </c>
      <c r="I6" s="21">
        <v>10</v>
      </c>
      <c r="J6" s="13">
        <f>H6*I6</f>
        <v>6</v>
      </c>
    </row>
    <row r="7" s="1" customFormat="1" ht="26.1" customHeight="1" spans="1:10">
      <c r="A7" s="4" t="s">
        <v>21</v>
      </c>
      <c r="B7" s="4" t="s">
        <v>22</v>
      </c>
      <c r="C7" s="4"/>
      <c r="D7" s="4"/>
      <c r="E7" s="4"/>
      <c r="F7" s="4" t="s">
        <v>23</v>
      </c>
      <c r="G7" s="4"/>
      <c r="H7" s="4"/>
      <c r="I7" s="4"/>
      <c r="J7" s="4"/>
    </row>
    <row r="8" s="1" customFormat="1" ht="75" customHeight="1" spans="1:10">
      <c r="A8" s="4"/>
      <c r="B8" s="4" t="s">
        <v>322</v>
      </c>
      <c r="C8" s="4"/>
      <c r="D8" s="4"/>
      <c r="E8" s="4"/>
      <c r="F8" s="4" t="s">
        <v>322</v>
      </c>
      <c r="G8" s="4"/>
      <c r="H8" s="4"/>
      <c r="I8" s="4"/>
      <c r="J8" s="4"/>
    </row>
    <row r="9" s="1" customFormat="1" ht="43" customHeight="1" spans="1:10">
      <c r="A9" s="4" t="s">
        <v>26</v>
      </c>
      <c r="B9" s="4" t="s">
        <v>27</v>
      </c>
      <c r="C9" s="4" t="s">
        <v>28</v>
      </c>
      <c r="D9" s="4" t="s">
        <v>29</v>
      </c>
      <c r="E9" s="4" t="s">
        <v>30</v>
      </c>
      <c r="F9" s="4" t="s">
        <v>31</v>
      </c>
      <c r="G9" s="4" t="s">
        <v>32</v>
      </c>
      <c r="H9" s="4" t="s">
        <v>33</v>
      </c>
      <c r="I9" s="4" t="s">
        <v>34</v>
      </c>
      <c r="J9" s="4" t="s">
        <v>35</v>
      </c>
    </row>
    <row r="10" s="1" customFormat="1" ht="51" customHeight="1" spans="1:10">
      <c r="A10" s="4"/>
      <c r="B10" s="4" t="s">
        <v>323</v>
      </c>
      <c r="C10" s="4" t="s">
        <v>77</v>
      </c>
      <c r="D10" s="15" t="s">
        <v>38</v>
      </c>
      <c r="E10" s="11">
        <v>200000</v>
      </c>
      <c r="F10" s="15">
        <v>119000</v>
      </c>
      <c r="G10" s="13">
        <v>100</v>
      </c>
      <c r="H10" s="4">
        <v>20</v>
      </c>
      <c r="I10" s="4">
        <v>20</v>
      </c>
      <c r="J10" s="4"/>
    </row>
    <row r="11" s="1" customFormat="1" ht="51" customHeight="1" spans="1:10">
      <c r="A11" s="4"/>
      <c r="B11" s="4" t="s">
        <v>324</v>
      </c>
      <c r="C11" s="4" t="s">
        <v>289</v>
      </c>
      <c r="D11" s="11" t="s">
        <v>140</v>
      </c>
      <c r="E11" s="11">
        <v>1</v>
      </c>
      <c r="F11" s="18">
        <v>1</v>
      </c>
      <c r="G11" s="4">
        <v>100</v>
      </c>
      <c r="H11" s="4">
        <v>20</v>
      </c>
      <c r="I11" s="4">
        <v>20</v>
      </c>
      <c r="J11" s="4"/>
    </row>
    <row r="12" s="1" customFormat="1" ht="51" customHeight="1" spans="1:10">
      <c r="A12" s="4"/>
      <c r="B12" s="4" t="s">
        <v>325</v>
      </c>
      <c r="C12" s="4" t="s">
        <v>58</v>
      </c>
      <c r="D12" s="4" t="s">
        <v>140</v>
      </c>
      <c r="E12" s="11">
        <v>1</v>
      </c>
      <c r="F12" s="18">
        <v>1</v>
      </c>
      <c r="G12" s="4">
        <v>100</v>
      </c>
      <c r="H12" s="4">
        <v>20</v>
      </c>
      <c r="I12" s="4">
        <v>20</v>
      </c>
      <c r="J12" s="4"/>
    </row>
    <row r="13" s="1" customFormat="1" ht="51" customHeight="1" spans="1:10">
      <c r="A13" s="4"/>
      <c r="B13" s="16" t="s">
        <v>313</v>
      </c>
      <c r="C13" s="25" t="s">
        <v>45</v>
      </c>
      <c r="D13" s="11" t="s">
        <v>46</v>
      </c>
      <c r="E13" s="11">
        <v>100</v>
      </c>
      <c r="F13" s="18">
        <v>0</v>
      </c>
      <c r="G13" s="13">
        <v>0</v>
      </c>
      <c r="H13" s="13">
        <v>10</v>
      </c>
      <c r="I13" s="13">
        <v>0</v>
      </c>
      <c r="J13" s="4"/>
    </row>
    <row r="14" s="1" customFormat="1" ht="51" customHeight="1" spans="1:10">
      <c r="A14" s="4"/>
      <c r="B14" s="4" t="s">
        <v>326</v>
      </c>
      <c r="C14" s="4" t="s">
        <v>66</v>
      </c>
      <c r="D14" s="11" t="s">
        <v>66</v>
      </c>
      <c r="E14" s="11" t="s">
        <v>230</v>
      </c>
      <c r="F14" s="18" t="s">
        <v>230</v>
      </c>
      <c r="G14" s="4">
        <v>100</v>
      </c>
      <c r="H14" s="4">
        <v>10</v>
      </c>
      <c r="I14" s="4">
        <v>10</v>
      </c>
      <c r="J14" s="4"/>
    </row>
    <row r="15" s="1" customFormat="1" ht="51" customHeight="1" spans="1:10">
      <c r="A15" s="4"/>
      <c r="B15" s="4" t="s">
        <v>327</v>
      </c>
      <c r="C15" s="4" t="s">
        <v>45</v>
      </c>
      <c r="D15" s="11" t="s">
        <v>46</v>
      </c>
      <c r="E15" s="11" t="s">
        <v>316</v>
      </c>
      <c r="F15" s="31" t="s">
        <v>316</v>
      </c>
      <c r="G15" s="4">
        <v>100</v>
      </c>
      <c r="H15" s="4">
        <v>10</v>
      </c>
      <c r="I15" s="4">
        <v>10</v>
      </c>
      <c r="J15" s="4"/>
    </row>
    <row r="16" s="1" customFormat="1" ht="26.1" customHeight="1" spans="1:10">
      <c r="A16" s="19" t="s">
        <v>48</v>
      </c>
      <c r="B16" s="20"/>
      <c r="C16" s="20"/>
      <c r="D16" s="20"/>
      <c r="E16" s="20"/>
      <c r="F16" s="20"/>
      <c r="G16" s="20"/>
      <c r="H16" s="20"/>
      <c r="I16" s="20"/>
      <c r="J16"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6:J16"/>
    <mergeCell ref="A5:A6"/>
    <mergeCell ref="A7:A8"/>
    <mergeCell ref="A9:A15"/>
  </mergeCells>
  <pageMargins left="0.75" right="0.75" top="1" bottom="1" header="0.5" footer="0.5"/>
  <pageSetup paperSize="9" scale="63"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15"/>
  <sheetViews>
    <sheetView topLeftCell="A16" workbookViewId="0">
      <selection activeCell="A1" sqref="A1:J15"/>
    </sheetView>
  </sheetViews>
  <sheetFormatPr defaultColWidth="9" defaultRowHeight="14.4"/>
  <cols>
    <col min="1" max="1" width="12.6296296296296" style="1" customWidth="1"/>
    <col min="2" max="2" width="14.75" style="1" customWidth="1"/>
    <col min="3" max="9" width="12.6296296296296" style="1" customWidth="1"/>
    <col min="10" max="10" width="16" style="1" customWidth="1"/>
    <col min="11" max="16384" width="9" style="1"/>
  </cols>
  <sheetData>
    <row r="1" s="1" customFormat="1" ht="19" customHeight="1" spans="1:10">
      <c r="A1" s="2" t="s">
        <v>0</v>
      </c>
      <c r="B1" s="2"/>
      <c r="C1" s="2"/>
      <c r="D1" s="2"/>
      <c r="E1" s="2"/>
      <c r="F1" s="2"/>
      <c r="G1" s="2"/>
      <c r="H1" s="2"/>
      <c r="I1" s="2"/>
      <c r="J1" s="2"/>
    </row>
    <row r="2" s="1" customFormat="1" ht="32" customHeight="1" spans="1:10">
      <c r="A2" s="3" t="s">
        <v>1</v>
      </c>
      <c r="B2" s="3"/>
      <c r="C2" s="3"/>
      <c r="D2" s="3"/>
      <c r="E2" s="3"/>
      <c r="F2" s="3"/>
      <c r="G2" s="3"/>
      <c r="H2" s="3"/>
      <c r="I2" s="3"/>
      <c r="J2" s="3"/>
    </row>
    <row r="3" s="1" customFormat="1" ht="46" customHeight="1" spans="1:10">
      <c r="A3" s="4" t="s">
        <v>2</v>
      </c>
      <c r="B3" s="5" t="s">
        <v>68</v>
      </c>
      <c r="C3" s="6"/>
      <c r="D3" s="6"/>
      <c r="E3" s="6"/>
      <c r="F3" s="7"/>
      <c r="G3" s="4" t="s">
        <v>4</v>
      </c>
      <c r="H3" s="4">
        <v>81.22</v>
      </c>
      <c r="I3" s="4" t="s">
        <v>5</v>
      </c>
      <c r="J3" s="4" t="s">
        <v>69</v>
      </c>
    </row>
    <row r="4" s="1" customFormat="1" ht="46" customHeight="1" spans="1:10">
      <c r="A4" s="4" t="s">
        <v>7</v>
      </c>
      <c r="B4" s="5" t="s">
        <v>8</v>
      </c>
      <c r="C4" s="7"/>
      <c r="D4" s="4" t="s">
        <v>9</v>
      </c>
      <c r="E4" s="5" t="s">
        <v>8</v>
      </c>
      <c r="F4" s="7"/>
      <c r="G4" s="4" t="s">
        <v>10</v>
      </c>
      <c r="H4" s="8" t="s">
        <v>50</v>
      </c>
      <c r="I4" s="4" t="s">
        <v>12</v>
      </c>
      <c r="J4" s="8">
        <v>13627670412</v>
      </c>
    </row>
    <row r="5" s="1" customFormat="1" ht="46" customHeight="1" spans="1:10">
      <c r="A5" s="9" t="s">
        <v>14</v>
      </c>
      <c r="B5" s="5" t="s">
        <v>15</v>
      </c>
      <c r="C5" s="7"/>
      <c r="D5" s="5" t="s">
        <v>16</v>
      </c>
      <c r="E5" s="7"/>
      <c r="F5" s="5" t="s">
        <v>17</v>
      </c>
      <c r="G5" s="7"/>
      <c r="H5" s="5" t="s">
        <v>18</v>
      </c>
      <c r="I5" s="5" t="s">
        <v>19</v>
      </c>
      <c r="J5" s="4" t="s">
        <v>20</v>
      </c>
    </row>
    <row r="6" s="1" customFormat="1" ht="46" customHeight="1" spans="1:10">
      <c r="A6" s="10"/>
      <c r="B6" s="5">
        <v>200000</v>
      </c>
      <c r="C6" s="7"/>
      <c r="D6" s="5">
        <v>8690</v>
      </c>
      <c r="E6" s="7"/>
      <c r="F6" s="5">
        <v>8690</v>
      </c>
      <c r="G6" s="7"/>
      <c r="H6" s="4">
        <v>4.3</v>
      </c>
      <c r="I6" s="41">
        <v>10</v>
      </c>
      <c r="J6" s="4">
        <v>0.4</v>
      </c>
    </row>
    <row r="7" s="1" customFormat="1" ht="36" customHeight="1" spans="1:10">
      <c r="A7" s="4" t="s">
        <v>21</v>
      </c>
      <c r="B7" s="4" t="s">
        <v>22</v>
      </c>
      <c r="C7" s="4"/>
      <c r="D7" s="4"/>
      <c r="E7" s="4"/>
      <c r="F7" s="4" t="s">
        <v>23</v>
      </c>
      <c r="G7" s="4"/>
      <c r="H7" s="4"/>
      <c r="I7" s="4"/>
      <c r="J7" s="4"/>
    </row>
    <row r="8" s="1" customFormat="1" ht="75" customHeight="1" spans="1:12">
      <c r="A8" s="4"/>
      <c r="B8" s="4" t="s">
        <v>70</v>
      </c>
      <c r="C8" s="4"/>
      <c r="D8" s="4"/>
      <c r="E8" s="4"/>
      <c r="F8" s="4" t="s">
        <v>71</v>
      </c>
      <c r="G8" s="4"/>
      <c r="H8" s="4"/>
      <c r="I8" s="4"/>
      <c r="J8" s="4"/>
      <c r="L8" s="1" t="s">
        <v>72</v>
      </c>
    </row>
    <row r="9" s="1" customFormat="1" ht="31.5" customHeight="1" spans="1:10">
      <c r="A9" s="4" t="s">
        <v>26</v>
      </c>
      <c r="B9" s="4" t="s">
        <v>27</v>
      </c>
      <c r="C9" s="4" t="s">
        <v>28</v>
      </c>
      <c r="D9" s="4" t="s">
        <v>29</v>
      </c>
      <c r="E9" s="4" t="s">
        <v>30</v>
      </c>
      <c r="F9" s="4" t="s">
        <v>31</v>
      </c>
      <c r="G9" s="4" t="s">
        <v>32</v>
      </c>
      <c r="H9" s="4" t="s">
        <v>33</v>
      </c>
      <c r="I9" s="4" t="s">
        <v>34</v>
      </c>
      <c r="J9" s="4" t="s">
        <v>35</v>
      </c>
    </row>
    <row r="10" s="1" customFormat="1" ht="51" customHeight="1" spans="1:10">
      <c r="A10" s="4"/>
      <c r="B10" s="4" t="s">
        <v>73</v>
      </c>
      <c r="C10" s="4" t="s">
        <v>58</v>
      </c>
      <c r="D10" s="4" t="s">
        <v>46</v>
      </c>
      <c r="E10" s="4">
        <v>120</v>
      </c>
      <c r="F10" s="4">
        <v>120</v>
      </c>
      <c r="G10" s="44">
        <v>1</v>
      </c>
      <c r="H10" s="4">
        <v>20</v>
      </c>
      <c r="I10" s="4">
        <v>20</v>
      </c>
      <c r="J10" s="4"/>
    </row>
    <row r="11" s="1" customFormat="1" ht="51" customHeight="1" spans="1:10">
      <c r="A11" s="4"/>
      <c r="B11" s="4" t="s">
        <v>74</v>
      </c>
      <c r="C11" s="4" t="s">
        <v>58</v>
      </c>
      <c r="D11" s="4" t="s">
        <v>46</v>
      </c>
      <c r="E11" s="4">
        <v>240</v>
      </c>
      <c r="F11" s="4">
        <v>20</v>
      </c>
      <c r="G11" s="30">
        <v>0.083</v>
      </c>
      <c r="H11" s="4">
        <v>20</v>
      </c>
      <c r="I11" s="4">
        <f t="shared" ref="I11:I14" si="0">G11*H11</f>
        <v>1.66</v>
      </c>
      <c r="J11" s="4"/>
    </row>
    <row r="12" s="1" customFormat="1" ht="51" customHeight="1" spans="1:10">
      <c r="A12" s="4"/>
      <c r="B12" s="4" t="s">
        <v>75</v>
      </c>
      <c r="C12" s="4" t="s">
        <v>54</v>
      </c>
      <c r="D12" s="4" t="s">
        <v>46</v>
      </c>
      <c r="E12" s="4">
        <v>3000</v>
      </c>
      <c r="F12" s="4">
        <v>4016</v>
      </c>
      <c r="G12" s="47">
        <v>1</v>
      </c>
      <c r="H12" s="4">
        <v>20</v>
      </c>
      <c r="I12" s="4">
        <f t="shared" si="0"/>
        <v>20</v>
      </c>
      <c r="J12" s="4"/>
    </row>
    <row r="13" s="1" customFormat="1" ht="171.6" spans="1:10">
      <c r="A13" s="4"/>
      <c r="B13" s="4" t="s">
        <v>76</v>
      </c>
      <c r="C13" s="4" t="s">
        <v>77</v>
      </c>
      <c r="D13" s="11" t="s">
        <v>38</v>
      </c>
      <c r="E13" s="11">
        <v>200000</v>
      </c>
      <c r="F13" s="4">
        <v>8690</v>
      </c>
      <c r="G13" s="30">
        <v>1</v>
      </c>
      <c r="H13" s="4">
        <v>20</v>
      </c>
      <c r="I13" s="4">
        <f t="shared" si="0"/>
        <v>20</v>
      </c>
      <c r="J13" s="4" t="s">
        <v>78</v>
      </c>
    </row>
    <row r="14" s="1" customFormat="1" ht="46" customHeight="1" spans="1:10">
      <c r="A14" s="4"/>
      <c r="B14" s="4" t="s">
        <v>79</v>
      </c>
      <c r="C14" s="4" t="s">
        <v>45</v>
      </c>
      <c r="D14" s="4" t="s">
        <v>46</v>
      </c>
      <c r="E14" s="11">
        <v>99</v>
      </c>
      <c r="F14" s="44">
        <v>0.95</v>
      </c>
      <c r="G14" s="30">
        <v>0.956</v>
      </c>
      <c r="H14" s="4">
        <v>10</v>
      </c>
      <c r="I14" s="4">
        <f t="shared" si="0"/>
        <v>9.56</v>
      </c>
      <c r="J14" s="4"/>
    </row>
    <row r="15" s="1" customFormat="1" ht="27" customHeight="1" spans="1:10">
      <c r="A15" s="19" t="s">
        <v>48</v>
      </c>
      <c r="B15" s="20"/>
      <c r="C15" s="20"/>
      <c r="D15" s="20"/>
      <c r="E15" s="20"/>
      <c r="F15" s="20"/>
      <c r="G15" s="20"/>
      <c r="H15" s="20"/>
      <c r="I15" s="20"/>
      <c r="J15"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5:J15"/>
    <mergeCell ref="A5:A6"/>
    <mergeCell ref="A7:A8"/>
    <mergeCell ref="A9:A14"/>
  </mergeCells>
  <pageMargins left="0.275" right="0.15625" top="1" bottom="1" header="0.5" footer="0.5"/>
  <pageSetup paperSize="9" scale="67"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22"/>
  <sheetViews>
    <sheetView workbookViewId="0">
      <selection activeCell="M9" sqref="M9"/>
    </sheetView>
  </sheetViews>
  <sheetFormatPr defaultColWidth="9" defaultRowHeight="14.4"/>
  <cols>
    <col min="1" max="1" width="12.6296296296296" style="1" customWidth="1"/>
    <col min="2" max="2" width="19.3796296296296" style="1" customWidth="1"/>
    <col min="3" max="10" width="12.6296296296296" style="1" customWidth="1"/>
    <col min="11" max="16384" width="9" style="1"/>
  </cols>
  <sheetData>
    <row r="1" s="1" customFormat="1" ht="20.4" spans="1:10">
      <c r="A1" s="2" t="s">
        <v>0</v>
      </c>
      <c r="B1" s="2"/>
      <c r="C1" s="2"/>
      <c r="D1" s="2"/>
      <c r="E1" s="2"/>
      <c r="F1" s="2"/>
      <c r="G1" s="2"/>
      <c r="H1" s="2"/>
      <c r="I1" s="2"/>
      <c r="J1" s="2"/>
    </row>
    <row r="2" s="1" customFormat="1" ht="20.25" customHeight="1" spans="1:10">
      <c r="A2" s="3" t="s">
        <v>1</v>
      </c>
      <c r="B2" s="3"/>
      <c r="C2" s="3"/>
      <c r="D2" s="3"/>
      <c r="E2" s="3"/>
      <c r="F2" s="3"/>
      <c r="G2" s="3"/>
      <c r="H2" s="3"/>
      <c r="I2" s="3"/>
      <c r="J2" s="3"/>
    </row>
    <row r="3" s="1" customFormat="1" ht="26.1" customHeight="1" spans="1:10">
      <c r="A3" s="4" t="s">
        <v>2</v>
      </c>
      <c r="B3" s="5" t="s">
        <v>328</v>
      </c>
      <c r="C3" s="6"/>
      <c r="D3" s="6"/>
      <c r="E3" s="6"/>
      <c r="F3" s="7"/>
      <c r="G3" s="4" t="s">
        <v>4</v>
      </c>
      <c r="H3" s="4"/>
      <c r="I3" s="4" t="s">
        <v>5</v>
      </c>
      <c r="J3" s="4"/>
    </row>
    <row r="4" s="1" customFormat="1" ht="26.1" customHeight="1" spans="1:10">
      <c r="A4" s="4" t="s">
        <v>7</v>
      </c>
      <c r="B4" s="5" t="s">
        <v>8</v>
      </c>
      <c r="C4" s="7"/>
      <c r="D4" s="4" t="s">
        <v>9</v>
      </c>
      <c r="E4" s="5" t="s">
        <v>8</v>
      </c>
      <c r="F4" s="7"/>
      <c r="G4" s="4" t="s">
        <v>10</v>
      </c>
      <c r="H4" s="8" t="s">
        <v>294</v>
      </c>
      <c r="I4" s="4" t="s">
        <v>12</v>
      </c>
      <c r="J4" s="8">
        <v>19923712230</v>
      </c>
    </row>
    <row r="5" s="1" customFormat="1" ht="26.1" customHeight="1" spans="1:10">
      <c r="A5" s="9" t="s">
        <v>14</v>
      </c>
      <c r="B5" s="5" t="s">
        <v>15</v>
      </c>
      <c r="C5" s="7"/>
      <c r="D5" s="5" t="s">
        <v>16</v>
      </c>
      <c r="E5" s="7"/>
      <c r="F5" s="5" t="s">
        <v>17</v>
      </c>
      <c r="G5" s="7"/>
      <c r="H5" s="5" t="s">
        <v>18</v>
      </c>
      <c r="I5" s="5" t="s">
        <v>19</v>
      </c>
      <c r="J5" s="4" t="s">
        <v>20</v>
      </c>
    </row>
    <row r="6" s="1" customFormat="1" ht="26.1" customHeight="1" spans="1:10">
      <c r="A6" s="10"/>
      <c r="B6" s="5">
        <v>5340000</v>
      </c>
      <c r="C6" s="7"/>
      <c r="D6" s="5"/>
      <c r="E6" s="7"/>
      <c r="F6" s="5">
        <v>5340000</v>
      </c>
      <c r="G6" s="7"/>
      <c r="H6" s="4">
        <v>100</v>
      </c>
      <c r="I6" s="21">
        <v>10</v>
      </c>
      <c r="J6" s="13">
        <v>10</v>
      </c>
    </row>
    <row r="7" s="1" customFormat="1" ht="26.1" customHeight="1" spans="1:10">
      <c r="A7" s="4" t="s">
        <v>21</v>
      </c>
      <c r="B7" s="4" t="s">
        <v>22</v>
      </c>
      <c r="C7" s="4"/>
      <c r="D7" s="4"/>
      <c r="E7" s="4"/>
      <c r="F7" s="4" t="s">
        <v>23</v>
      </c>
      <c r="G7" s="4"/>
      <c r="H7" s="4"/>
      <c r="I7" s="4"/>
      <c r="J7" s="4"/>
    </row>
    <row r="8" s="1" customFormat="1" ht="75" customHeight="1" spans="1:10">
      <c r="A8" s="4"/>
      <c r="B8" s="4" t="s">
        <v>295</v>
      </c>
      <c r="C8" s="4"/>
      <c r="D8" s="4"/>
      <c r="E8" s="4"/>
      <c r="F8" s="4" t="s">
        <v>295</v>
      </c>
      <c r="G8" s="4"/>
      <c r="H8" s="4"/>
      <c r="I8" s="4"/>
      <c r="J8" s="4"/>
    </row>
    <row r="9" s="1" customFormat="1" ht="31.5" customHeight="1" spans="1:10">
      <c r="A9" s="4" t="s">
        <v>26</v>
      </c>
      <c r="B9" s="4" t="s">
        <v>27</v>
      </c>
      <c r="C9" s="4" t="s">
        <v>28</v>
      </c>
      <c r="D9" s="4" t="s">
        <v>29</v>
      </c>
      <c r="E9" s="4" t="s">
        <v>30</v>
      </c>
      <c r="F9" s="4" t="s">
        <v>31</v>
      </c>
      <c r="G9" s="4" t="s">
        <v>32</v>
      </c>
      <c r="H9" s="4" t="s">
        <v>33</v>
      </c>
      <c r="I9" s="4" t="s">
        <v>34</v>
      </c>
      <c r="J9" s="4" t="s">
        <v>35</v>
      </c>
    </row>
    <row r="10" s="1" customFormat="1" ht="26.1" customHeight="1" spans="1:10">
      <c r="A10" s="4"/>
      <c r="B10" s="4" t="s">
        <v>296</v>
      </c>
      <c r="C10" s="4"/>
      <c r="D10" s="11"/>
      <c r="E10" s="12"/>
      <c r="F10" s="12"/>
      <c r="G10" s="13"/>
      <c r="H10" s="4"/>
      <c r="I10" s="4"/>
      <c r="J10" s="4"/>
    </row>
    <row r="11" s="1" customFormat="1" ht="26.1" customHeight="1" spans="1:10">
      <c r="A11" s="4"/>
      <c r="B11" s="4"/>
      <c r="C11" s="4"/>
      <c r="D11" s="11"/>
      <c r="E11" s="12"/>
      <c r="F11" s="12"/>
      <c r="G11" s="13"/>
      <c r="H11" s="4"/>
      <c r="I11" s="4"/>
      <c r="J11" s="4"/>
    </row>
    <row r="12" s="1" customFormat="1" ht="26.1" customHeight="1" spans="1:10">
      <c r="A12" s="4"/>
      <c r="B12" s="4"/>
      <c r="C12" s="4"/>
      <c r="D12" s="11"/>
      <c r="E12" s="12"/>
      <c r="F12" s="15"/>
      <c r="G12" s="13"/>
      <c r="H12" s="4"/>
      <c r="I12" s="4"/>
      <c r="J12" s="4"/>
    </row>
    <row r="13" s="1" customFormat="1" ht="33" customHeight="1" spans="1:10">
      <c r="A13" s="4"/>
      <c r="B13" s="4"/>
      <c r="C13" s="4"/>
      <c r="D13" s="11"/>
      <c r="E13" s="15"/>
      <c r="F13" s="15"/>
      <c r="G13" s="4"/>
      <c r="H13" s="4"/>
      <c r="I13" s="4"/>
      <c r="J13" s="4"/>
    </row>
    <row r="14" s="1" customFormat="1" ht="26.1" customHeight="1" spans="1:10">
      <c r="A14" s="4"/>
      <c r="B14" s="4"/>
      <c r="C14" s="4"/>
      <c r="D14" s="11"/>
      <c r="E14" s="23"/>
      <c r="F14" s="23"/>
      <c r="G14" s="4"/>
      <c r="H14" s="4"/>
      <c r="I14" s="4"/>
      <c r="J14" s="4"/>
    </row>
    <row r="15" s="1" customFormat="1" ht="27" customHeight="1" spans="1:10">
      <c r="A15" s="4"/>
      <c r="B15" s="4"/>
      <c r="C15" s="4"/>
      <c r="D15" s="4"/>
      <c r="E15" s="24"/>
      <c r="F15" s="24"/>
      <c r="G15" s="4"/>
      <c r="H15" s="4"/>
      <c r="I15" s="4"/>
      <c r="J15" s="4"/>
    </row>
    <row r="16" s="1" customFormat="1" ht="26.1" customHeight="1" spans="1:10">
      <c r="A16" s="4"/>
      <c r="B16" s="16"/>
      <c r="C16" s="25"/>
      <c r="D16" s="26"/>
      <c r="E16" s="27"/>
      <c r="F16" s="28"/>
      <c r="G16" s="4"/>
      <c r="H16" s="4"/>
      <c r="I16" s="4"/>
      <c r="J16" s="4"/>
    </row>
    <row r="17" s="1" customFormat="1" ht="26.1" customHeight="1" spans="1:10">
      <c r="A17" s="4"/>
      <c r="B17" s="4"/>
      <c r="C17" s="4"/>
      <c r="D17" s="29"/>
      <c r="E17" s="29"/>
      <c r="F17" s="4"/>
      <c r="G17" s="4"/>
      <c r="H17" s="4"/>
      <c r="I17" s="4"/>
      <c r="J17" s="4"/>
    </row>
    <row r="18" s="1" customFormat="1" ht="26.1" customHeight="1" spans="1:10">
      <c r="A18" s="4"/>
      <c r="B18" s="4"/>
      <c r="C18" s="4"/>
      <c r="D18" s="29"/>
      <c r="E18" s="29"/>
      <c r="F18" s="4"/>
      <c r="G18" s="4"/>
      <c r="H18" s="4"/>
      <c r="I18" s="4"/>
      <c r="J18" s="4"/>
    </row>
    <row r="19" s="1" customFormat="1" ht="26.1" customHeight="1" spans="1:10">
      <c r="A19" s="4"/>
      <c r="B19" s="4"/>
      <c r="C19" s="4"/>
      <c r="D19" s="29"/>
      <c r="E19" s="29"/>
      <c r="F19" s="4"/>
      <c r="G19" s="4"/>
      <c r="H19" s="4"/>
      <c r="I19" s="4"/>
      <c r="J19" s="4"/>
    </row>
    <row r="20" s="1" customFormat="1" ht="26.1" customHeight="1" spans="1:10">
      <c r="A20" s="4"/>
      <c r="B20" s="4"/>
      <c r="C20" s="4"/>
      <c r="D20" s="29"/>
      <c r="E20" s="29"/>
      <c r="F20" s="4"/>
      <c r="G20" s="4"/>
      <c r="H20" s="4"/>
      <c r="I20" s="4"/>
      <c r="J20" s="4"/>
    </row>
    <row r="21" s="1" customFormat="1" ht="26.1" customHeight="1" spans="1:10">
      <c r="A21" s="4"/>
      <c r="B21" s="4"/>
      <c r="C21" s="4"/>
      <c r="D21" s="29"/>
      <c r="E21" s="29"/>
      <c r="F21" s="4"/>
      <c r="G21" s="4"/>
      <c r="H21" s="4"/>
      <c r="I21" s="4"/>
      <c r="J21" s="4"/>
    </row>
    <row r="22" s="1" customFormat="1" ht="26.1" customHeight="1" spans="1:10">
      <c r="A22" s="19" t="s">
        <v>48</v>
      </c>
      <c r="B22" s="20"/>
      <c r="C22" s="20"/>
      <c r="D22" s="20"/>
      <c r="E22" s="20"/>
      <c r="F22" s="20"/>
      <c r="G22" s="20"/>
      <c r="H22" s="20"/>
      <c r="I22" s="20"/>
      <c r="J22"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22:J22"/>
    <mergeCell ref="A5:A6"/>
    <mergeCell ref="A7:A8"/>
    <mergeCell ref="A9:A21"/>
  </mergeCells>
  <pageMargins left="0.75" right="0.75" top="1" bottom="1" header="0.5" footer="0.5"/>
  <pageSetup paperSize="9" scale="66"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7"/>
  <sheetViews>
    <sheetView workbookViewId="0">
      <selection activeCell="F7" sqref="F7:J7"/>
    </sheetView>
  </sheetViews>
  <sheetFormatPr defaultColWidth="9" defaultRowHeight="14.4"/>
  <cols>
    <col min="1" max="1" width="12.6296296296296" style="1" customWidth="1"/>
    <col min="2" max="2" width="19.3796296296296" style="1" customWidth="1"/>
    <col min="3" max="10" width="12.6296296296296" style="1" customWidth="1"/>
    <col min="11" max="16384" width="9" style="1"/>
  </cols>
  <sheetData>
    <row r="1" s="1" customFormat="1" ht="20.4" spans="1:10">
      <c r="A1" s="2" t="s">
        <v>0</v>
      </c>
      <c r="B1" s="2"/>
      <c r="C1" s="2"/>
      <c r="D1" s="2"/>
      <c r="E1" s="2"/>
      <c r="F1" s="2"/>
      <c r="G1" s="2"/>
      <c r="H1" s="2"/>
      <c r="I1" s="2"/>
      <c r="J1" s="2"/>
    </row>
    <row r="2" s="1" customFormat="1" ht="20.25" customHeight="1" spans="1:10">
      <c r="A2" s="3" t="s">
        <v>1</v>
      </c>
      <c r="B2" s="3"/>
      <c r="C2" s="3"/>
      <c r="D2" s="3"/>
      <c r="E2" s="3"/>
      <c r="F2" s="3"/>
      <c r="G2" s="3"/>
      <c r="H2" s="3"/>
      <c r="I2" s="3"/>
      <c r="J2" s="3"/>
    </row>
    <row r="3" s="1" customFormat="1" ht="35" customHeight="1" spans="1:10">
      <c r="A3" s="4" t="s">
        <v>2</v>
      </c>
      <c r="B3" s="5" t="s">
        <v>329</v>
      </c>
      <c r="C3" s="6"/>
      <c r="D3" s="6"/>
      <c r="E3" s="6"/>
      <c r="F3" s="7"/>
      <c r="G3" s="4" t="s">
        <v>4</v>
      </c>
      <c r="H3" s="4">
        <v>99.1</v>
      </c>
      <c r="I3" s="4" t="s">
        <v>5</v>
      </c>
      <c r="J3" s="4" t="s">
        <v>6</v>
      </c>
    </row>
    <row r="4" s="1" customFormat="1" ht="34" customHeight="1" spans="1:10">
      <c r="A4" s="4" t="s">
        <v>7</v>
      </c>
      <c r="B4" s="5" t="s">
        <v>8</v>
      </c>
      <c r="C4" s="7"/>
      <c r="D4" s="4" t="s">
        <v>9</v>
      </c>
      <c r="E4" s="5" t="s">
        <v>8</v>
      </c>
      <c r="F4" s="7"/>
      <c r="G4" s="4" t="s">
        <v>10</v>
      </c>
      <c r="H4" s="8" t="s">
        <v>294</v>
      </c>
      <c r="I4" s="4" t="s">
        <v>12</v>
      </c>
      <c r="J4" s="8">
        <v>19923712230</v>
      </c>
    </row>
    <row r="5" s="1" customFormat="1" ht="38" customHeight="1" spans="1:10">
      <c r="A5" s="9" t="s">
        <v>14</v>
      </c>
      <c r="B5" s="5" t="s">
        <v>15</v>
      </c>
      <c r="C5" s="7"/>
      <c r="D5" s="5" t="s">
        <v>16</v>
      </c>
      <c r="E5" s="7"/>
      <c r="F5" s="5" t="s">
        <v>17</v>
      </c>
      <c r="G5" s="7"/>
      <c r="H5" s="5" t="s">
        <v>18</v>
      </c>
      <c r="I5" s="5" t="s">
        <v>19</v>
      </c>
      <c r="J5" s="4" t="s">
        <v>20</v>
      </c>
    </row>
    <row r="6" s="1" customFormat="1" ht="30" customHeight="1" spans="1:10">
      <c r="A6" s="10"/>
      <c r="B6" s="5">
        <v>99351</v>
      </c>
      <c r="C6" s="7"/>
      <c r="D6" s="5"/>
      <c r="E6" s="7"/>
      <c r="F6" s="5">
        <v>99351</v>
      </c>
      <c r="G6" s="7"/>
      <c r="H6" s="4">
        <v>100</v>
      </c>
      <c r="I6" s="21">
        <v>10</v>
      </c>
      <c r="J6" s="13">
        <v>10</v>
      </c>
    </row>
    <row r="7" s="1" customFormat="1" ht="34" customHeight="1" spans="1:10">
      <c r="A7" s="4" t="s">
        <v>21</v>
      </c>
      <c r="B7" s="4" t="s">
        <v>22</v>
      </c>
      <c r="C7" s="4"/>
      <c r="D7" s="4"/>
      <c r="E7" s="4"/>
      <c r="F7" s="4" t="s">
        <v>23</v>
      </c>
      <c r="G7" s="4"/>
      <c r="H7" s="4"/>
      <c r="I7" s="4"/>
      <c r="J7" s="4"/>
    </row>
    <row r="8" s="1" customFormat="1" ht="75" customHeight="1" spans="1:10">
      <c r="A8" s="4"/>
      <c r="B8" s="4" t="s">
        <v>330</v>
      </c>
      <c r="C8" s="4"/>
      <c r="D8" s="4"/>
      <c r="E8" s="4"/>
      <c r="F8" s="4" t="s">
        <v>330</v>
      </c>
      <c r="G8" s="4"/>
      <c r="H8" s="4"/>
      <c r="I8" s="4"/>
      <c r="J8" s="4"/>
    </row>
    <row r="9" s="1" customFormat="1" ht="31.5" customHeight="1" spans="1:10">
      <c r="A9" s="4" t="s">
        <v>26</v>
      </c>
      <c r="B9" s="4" t="s">
        <v>27</v>
      </c>
      <c r="C9" s="4" t="s">
        <v>28</v>
      </c>
      <c r="D9" s="4" t="s">
        <v>29</v>
      </c>
      <c r="E9" s="4" t="s">
        <v>30</v>
      </c>
      <c r="F9" s="4" t="s">
        <v>31</v>
      </c>
      <c r="G9" s="4" t="s">
        <v>32</v>
      </c>
      <c r="H9" s="4" t="s">
        <v>33</v>
      </c>
      <c r="I9" s="4" t="s">
        <v>34</v>
      </c>
      <c r="J9" s="4" t="s">
        <v>35</v>
      </c>
    </row>
    <row r="10" s="1" customFormat="1" ht="40" customHeight="1" spans="1:10">
      <c r="A10" s="4"/>
      <c r="B10" s="4" t="s">
        <v>331</v>
      </c>
      <c r="C10" s="4" t="s">
        <v>58</v>
      </c>
      <c r="D10" s="11" t="s">
        <v>46</v>
      </c>
      <c r="E10" s="12">
        <v>750</v>
      </c>
      <c r="F10" s="12">
        <v>750</v>
      </c>
      <c r="G10" s="13">
        <v>100</v>
      </c>
      <c r="H10" s="4">
        <v>15</v>
      </c>
      <c r="I10" s="4">
        <v>15</v>
      </c>
      <c r="J10" s="4"/>
    </row>
    <row r="11" s="1" customFormat="1" ht="40" customHeight="1" spans="1:10">
      <c r="A11" s="4"/>
      <c r="B11" s="4" t="s">
        <v>332</v>
      </c>
      <c r="C11" s="4" t="s">
        <v>58</v>
      </c>
      <c r="D11" s="11" t="s">
        <v>46</v>
      </c>
      <c r="E11" s="12">
        <v>2900</v>
      </c>
      <c r="F11" s="12">
        <v>2900</v>
      </c>
      <c r="G11" s="13">
        <v>100</v>
      </c>
      <c r="H11" s="4">
        <v>15</v>
      </c>
      <c r="I11" s="4">
        <v>15</v>
      </c>
      <c r="J11" s="4"/>
    </row>
    <row r="12" s="1" customFormat="1" ht="40" customHeight="1" spans="1:10">
      <c r="A12" s="4"/>
      <c r="B12" s="4" t="s">
        <v>333</v>
      </c>
      <c r="C12" s="4" t="s">
        <v>58</v>
      </c>
      <c r="D12" s="11" t="s">
        <v>46</v>
      </c>
      <c r="E12" s="12">
        <v>1090</v>
      </c>
      <c r="F12" s="15">
        <v>1100</v>
      </c>
      <c r="G12" s="13">
        <v>100</v>
      </c>
      <c r="H12" s="4">
        <v>15</v>
      </c>
      <c r="I12" s="4">
        <v>15</v>
      </c>
      <c r="J12" s="4"/>
    </row>
    <row r="13" s="1" customFormat="1" ht="50" customHeight="1" spans="1:10">
      <c r="A13" s="4"/>
      <c r="B13" s="4" t="s">
        <v>334</v>
      </c>
      <c r="C13" s="4" t="s">
        <v>77</v>
      </c>
      <c r="D13" s="11" t="s">
        <v>38</v>
      </c>
      <c r="E13" s="15">
        <v>100000</v>
      </c>
      <c r="F13" s="15">
        <v>99351</v>
      </c>
      <c r="G13" s="4">
        <v>100</v>
      </c>
      <c r="H13" s="4">
        <v>10</v>
      </c>
      <c r="I13" s="4">
        <v>10</v>
      </c>
      <c r="J13" s="4"/>
    </row>
    <row r="14" s="1" customFormat="1" ht="45" customHeight="1" spans="1:10">
      <c r="A14" s="4"/>
      <c r="B14" s="4" t="s">
        <v>335</v>
      </c>
      <c r="C14" s="4" t="s">
        <v>66</v>
      </c>
      <c r="D14" s="11" t="s">
        <v>66</v>
      </c>
      <c r="E14" s="23" t="s">
        <v>336</v>
      </c>
      <c r="F14" s="23" t="s">
        <v>336</v>
      </c>
      <c r="G14" s="4">
        <v>100</v>
      </c>
      <c r="H14" s="4">
        <v>10</v>
      </c>
      <c r="I14" s="4">
        <v>10</v>
      </c>
      <c r="J14" s="4"/>
    </row>
    <row r="15" s="1" customFormat="1" ht="72" customHeight="1" spans="1:10">
      <c r="A15" s="4"/>
      <c r="B15" s="4" t="s">
        <v>337</v>
      </c>
      <c r="C15" s="4" t="s">
        <v>66</v>
      </c>
      <c r="D15" s="4" t="s">
        <v>66</v>
      </c>
      <c r="E15" s="24" t="s">
        <v>338</v>
      </c>
      <c r="F15" s="24" t="s">
        <v>338</v>
      </c>
      <c r="G15" s="4">
        <v>100</v>
      </c>
      <c r="H15" s="4">
        <v>10</v>
      </c>
      <c r="I15" s="4">
        <v>10</v>
      </c>
      <c r="J15" s="4"/>
    </row>
    <row r="16" s="1" customFormat="1" ht="45" customHeight="1" spans="1:10">
      <c r="A16" s="4"/>
      <c r="B16" s="16" t="s">
        <v>116</v>
      </c>
      <c r="C16" s="25" t="s">
        <v>45</v>
      </c>
      <c r="D16" s="26" t="s">
        <v>46</v>
      </c>
      <c r="E16" s="27">
        <v>95</v>
      </c>
      <c r="F16" s="27">
        <v>90</v>
      </c>
      <c r="G16" s="4">
        <v>94</v>
      </c>
      <c r="H16" s="4">
        <v>15</v>
      </c>
      <c r="I16" s="4">
        <v>14.1</v>
      </c>
      <c r="J16" s="4"/>
    </row>
    <row r="17" s="1" customFormat="1" ht="26.1" customHeight="1" spans="1:10">
      <c r="A17" s="19" t="s">
        <v>48</v>
      </c>
      <c r="B17" s="20"/>
      <c r="C17" s="20"/>
      <c r="D17" s="20"/>
      <c r="E17" s="20"/>
      <c r="F17" s="20"/>
      <c r="G17" s="20"/>
      <c r="H17" s="20"/>
      <c r="I17" s="20"/>
      <c r="J17"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7:J17"/>
    <mergeCell ref="A5:A6"/>
    <mergeCell ref="A7:A8"/>
    <mergeCell ref="A9:A16"/>
  </mergeCells>
  <pageMargins left="0.75" right="0.75" top="1" bottom="1" header="0.5" footer="0.5"/>
  <pageSetup paperSize="9" scale="66"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6"/>
  <sheetViews>
    <sheetView workbookViewId="0">
      <selection activeCell="L6" sqref="L6"/>
    </sheetView>
  </sheetViews>
  <sheetFormatPr defaultColWidth="9" defaultRowHeight="14.4"/>
  <cols>
    <col min="1" max="1" width="12.6296296296296" style="1" customWidth="1"/>
    <col min="2" max="2" width="19.3796296296296" style="1" customWidth="1"/>
    <col min="3" max="10" width="12.6296296296296" style="1" customWidth="1"/>
    <col min="11" max="16384" width="9" style="1"/>
  </cols>
  <sheetData>
    <row r="1" s="1" customFormat="1" ht="20.4" spans="1:10">
      <c r="A1" s="2" t="s">
        <v>0</v>
      </c>
      <c r="B1" s="2"/>
      <c r="C1" s="2"/>
      <c r="D1" s="2"/>
      <c r="E1" s="2"/>
      <c r="F1" s="2"/>
      <c r="G1" s="2"/>
      <c r="H1" s="2"/>
      <c r="I1" s="2"/>
      <c r="J1" s="2"/>
    </row>
    <row r="2" s="1" customFormat="1" ht="20.25" customHeight="1" spans="1:10">
      <c r="A2" s="3" t="s">
        <v>1</v>
      </c>
      <c r="B2" s="3"/>
      <c r="C2" s="3"/>
      <c r="D2" s="3"/>
      <c r="E2" s="3"/>
      <c r="F2" s="3"/>
      <c r="G2" s="3"/>
      <c r="H2" s="3"/>
      <c r="I2" s="3"/>
      <c r="J2" s="3"/>
    </row>
    <row r="3" s="1" customFormat="1" ht="36" customHeight="1" spans="1:10">
      <c r="A3" s="4" t="s">
        <v>2</v>
      </c>
      <c r="B3" s="5" t="s">
        <v>339</v>
      </c>
      <c r="C3" s="6"/>
      <c r="D3" s="6"/>
      <c r="E3" s="6"/>
      <c r="F3" s="7"/>
      <c r="G3" s="4" t="s">
        <v>4</v>
      </c>
      <c r="H3" s="4">
        <v>97.8</v>
      </c>
      <c r="I3" s="4" t="s">
        <v>5</v>
      </c>
      <c r="J3" s="4" t="s">
        <v>6</v>
      </c>
    </row>
    <row r="4" s="1" customFormat="1" ht="42" customHeight="1" spans="1:10">
      <c r="A4" s="4" t="s">
        <v>7</v>
      </c>
      <c r="B4" s="5" t="s">
        <v>8</v>
      </c>
      <c r="C4" s="7"/>
      <c r="D4" s="4" t="s">
        <v>9</v>
      </c>
      <c r="E4" s="5" t="s">
        <v>8</v>
      </c>
      <c r="F4" s="7"/>
      <c r="G4" s="4" t="s">
        <v>10</v>
      </c>
      <c r="H4" s="8" t="s">
        <v>294</v>
      </c>
      <c r="I4" s="4" t="s">
        <v>12</v>
      </c>
      <c r="J4" s="8">
        <v>19923712230</v>
      </c>
    </row>
    <row r="5" s="1" customFormat="1" ht="41" customHeight="1" spans="1:10">
      <c r="A5" s="9" t="s">
        <v>14</v>
      </c>
      <c r="B5" s="5" t="s">
        <v>15</v>
      </c>
      <c r="C5" s="7"/>
      <c r="D5" s="5" t="s">
        <v>16</v>
      </c>
      <c r="E5" s="7"/>
      <c r="F5" s="5" t="s">
        <v>17</v>
      </c>
      <c r="G5" s="7"/>
      <c r="H5" s="5" t="s">
        <v>18</v>
      </c>
      <c r="I5" s="5" t="s">
        <v>19</v>
      </c>
      <c r="J5" s="4" t="s">
        <v>20</v>
      </c>
    </row>
    <row r="6" s="1" customFormat="1" ht="36" customHeight="1" spans="1:10">
      <c r="A6" s="10"/>
      <c r="B6" s="5">
        <v>200800</v>
      </c>
      <c r="C6" s="7"/>
      <c r="D6" s="5"/>
      <c r="E6" s="7"/>
      <c r="F6" s="5">
        <v>200800</v>
      </c>
      <c r="G6" s="7"/>
      <c r="H6" s="4">
        <v>100</v>
      </c>
      <c r="I6" s="21">
        <v>10</v>
      </c>
      <c r="J6" s="13">
        <v>10</v>
      </c>
    </row>
    <row r="7" s="1" customFormat="1" ht="26.1" customHeight="1" spans="1:10">
      <c r="A7" s="4" t="s">
        <v>21</v>
      </c>
      <c r="B7" s="4" t="s">
        <v>22</v>
      </c>
      <c r="C7" s="4"/>
      <c r="D7" s="4"/>
      <c r="E7" s="4"/>
      <c r="F7" s="4" t="s">
        <v>23</v>
      </c>
      <c r="G7" s="4"/>
      <c r="H7" s="4"/>
      <c r="I7" s="4"/>
      <c r="J7" s="4"/>
    </row>
    <row r="8" s="1" customFormat="1" ht="75" customHeight="1" spans="1:10">
      <c r="A8" s="4"/>
      <c r="B8" s="4" t="s">
        <v>340</v>
      </c>
      <c r="C8" s="4"/>
      <c r="D8" s="4"/>
      <c r="E8" s="4"/>
      <c r="F8" s="4" t="s">
        <v>340</v>
      </c>
      <c r="G8" s="4"/>
      <c r="H8" s="4"/>
      <c r="I8" s="4"/>
      <c r="J8" s="4"/>
    </row>
    <row r="9" s="1" customFormat="1" ht="31.5" customHeight="1" spans="1:10">
      <c r="A9" s="4" t="s">
        <v>26</v>
      </c>
      <c r="B9" s="4" t="s">
        <v>27</v>
      </c>
      <c r="C9" s="4" t="s">
        <v>28</v>
      </c>
      <c r="D9" s="4" t="s">
        <v>29</v>
      </c>
      <c r="E9" s="4" t="s">
        <v>30</v>
      </c>
      <c r="F9" s="4" t="s">
        <v>31</v>
      </c>
      <c r="G9" s="4" t="s">
        <v>32</v>
      </c>
      <c r="H9" s="4" t="s">
        <v>33</v>
      </c>
      <c r="I9" s="4" t="s">
        <v>34</v>
      </c>
      <c r="J9" s="4" t="s">
        <v>35</v>
      </c>
    </row>
    <row r="10" s="1" customFormat="1" ht="62" customHeight="1" spans="1:10">
      <c r="A10" s="4"/>
      <c r="B10" s="4" t="s">
        <v>341</v>
      </c>
      <c r="C10" s="4" t="s">
        <v>58</v>
      </c>
      <c r="D10" s="64" t="s">
        <v>140</v>
      </c>
      <c r="E10" s="12">
        <v>1</v>
      </c>
      <c r="F10" s="12">
        <v>1</v>
      </c>
      <c r="G10" s="13">
        <v>100</v>
      </c>
      <c r="H10" s="4">
        <v>10</v>
      </c>
      <c r="I10" s="4">
        <v>10</v>
      </c>
      <c r="J10" s="4"/>
    </row>
    <row r="11" s="1" customFormat="1" ht="62" customHeight="1" spans="1:10">
      <c r="A11" s="4"/>
      <c r="B11" s="4" t="s">
        <v>313</v>
      </c>
      <c r="C11" s="4" t="s">
        <v>45</v>
      </c>
      <c r="D11" s="64" t="s">
        <v>140</v>
      </c>
      <c r="E11" s="12">
        <v>100</v>
      </c>
      <c r="F11" s="12">
        <v>100</v>
      </c>
      <c r="G11" s="13">
        <v>100</v>
      </c>
      <c r="H11" s="4">
        <v>20</v>
      </c>
      <c r="I11" s="4">
        <v>20</v>
      </c>
      <c r="J11" s="4"/>
    </row>
    <row r="12" s="1" customFormat="1" ht="62" customHeight="1" spans="1:10">
      <c r="A12" s="4"/>
      <c r="B12" s="4" t="s">
        <v>342</v>
      </c>
      <c r="C12" s="4" t="s">
        <v>77</v>
      </c>
      <c r="D12" s="14" t="s">
        <v>38</v>
      </c>
      <c r="E12" s="12">
        <v>217000</v>
      </c>
      <c r="F12" s="15">
        <v>208000</v>
      </c>
      <c r="G12" s="13">
        <v>95</v>
      </c>
      <c r="H12" s="4">
        <v>20</v>
      </c>
      <c r="I12" s="4">
        <v>19</v>
      </c>
      <c r="J12" s="4"/>
    </row>
    <row r="13" s="1" customFormat="1" ht="62" customHeight="1" spans="1:10">
      <c r="A13" s="4"/>
      <c r="B13" s="4" t="s">
        <v>315</v>
      </c>
      <c r="C13" s="4" t="s">
        <v>66</v>
      </c>
      <c r="D13" s="4" t="s">
        <v>66</v>
      </c>
      <c r="E13" s="16" t="s">
        <v>262</v>
      </c>
      <c r="F13" s="16" t="s">
        <v>262</v>
      </c>
      <c r="G13" s="4">
        <v>100</v>
      </c>
      <c r="H13" s="4">
        <v>10</v>
      </c>
      <c r="I13" s="4">
        <v>10</v>
      </c>
      <c r="J13" s="4"/>
    </row>
    <row r="14" s="1" customFormat="1" ht="62" customHeight="1" spans="1:10">
      <c r="A14" s="4"/>
      <c r="B14" s="4" t="s">
        <v>319</v>
      </c>
      <c r="C14" s="4" t="s">
        <v>66</v>
      </c>
      <c r="D14" s="4" t="s">
        <v>66</v>
      </c>
      <c r="E14" s="17" t="s">
        <v>230</v>
      </c>
      <c r="F14" s="17" t="s">
        <v>230</v>
      </c>
      <c r="G14" s="4">
        <v>100</v>
      </c>
      <c r="H14" s="4">
        <v>10</v>
      </c>
      <c r="I14" s="4">
        <v>10</v>
      </c>
      <c r="J14" s="4"/>
    </row>
    <row r="15" s="1" customFormat="1" ht="62" customHeight="1" spans="1:10">
      <c r="A15" s="4"/>
      <c r="B15" s="4" t="s">
        <v>173</v>
      </c>
      <c r="C15" s="4" t="s">
        <v>45</v>
      </c>
      <c r="D15" s="4" t="s">
        <v>46</v>
      </c>
      <c r="E15" s="18">
        <v>95</v>
      </c>
      <c r="F15" s="18">
        <v>90</v>
      </c>
      <c r="G15" s="4">
        <v>94</v>
      </c>
      <c r="H15" s="4">
        <v>20</v>
      </c>
      <c r="I15" s="4">
        <v>18.8</v>
      </c>
      <c r="J15" s="4"/>
    </row>
    <row r="16" s="1" customFormat="1" ht="26.1" customHeight="1" spans="1:10">
      <c r="A16" s="19" t="s">
        <v>48</v>
      </c>
      <c r="B16" s="20"/>
      <c r="C16" s="20"/>
      <c r="D16" s="20"/>
      <c r="E16" s="20"/>
      <c r="F16" s="20"/>
      <c r="G16" s="20"/>
      <c r="H16" s="20"/>
      <c r="I16" s="20"/>
      <c r="J16"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6:J16"/>
    <mergeCell ref="A5:A6"/>
    <mergeCell ref="A7:A8"/>
    <mergeCell ref="A9:A15"/>
  </mergeCells>
  <pageMargins left="0.75" right="0.75" top="1" bottom="1" header="0.5" footer="0.5"/>
  <pageSetup paperSize="9" scale="6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6"/>
  <sheetViews>
    <sheetView topLeftCell="A13" workbookViewId="0">
      <selection activeCell="B21" sqref="B21"/>
    </sheetView>
  </sheetViews>
  <sheetFormatPr defaultColWidth="9" defaultRowHeight="14.4"/>
  <cols>
    <col min="1" max="10" width="12.6296296296296" style="1" customWidth="1"/>
    <col min="11" max="16384" width="9" style="1"/>
  </cols>
  <sheetData>
    <row r="1" s="1" customFormat="1" ht="20.4" spans="1:10">
      <c r="A1" s="2" t="s">
        <v>0</v>
      </c>
      <c r="B1" s="2"/>
      <c r="C1" s="2"/>
      <c r="D1" s="2"/>
      <c r="E1" s="2"/>
      <c r="F1" s="2"/>
      <c r="G1" s="2"/>
      <c r="H1" s="2"/>
      <c r="I1" s="2"/>
      <c r="J1" s="2"/>
    </row>
    <row r="2" s="1" customFormat="1" ht="20.25" customHeight="1" spans="1:10">
      <c r="A2" s="3" t="s">
        <v>1</v>
      </c>
      <c r="B2" s="3"/>
      <c r="C2" s="3"/>
      <c r="D2" s="3"/>
      <c r="E2" s="3"/>
      <c r="F2" s="3"/>
      <c r="G2" s="3"/>
      <c r="H2" s="3"/>
      <c r="I2" s="3"/>
      <c r="J2" s="3"/>
    </row>
    <row r="3" s="1" customFormat="1" ht="32" customHeight="1" spans="1:10">
      <c r="A3" s="4" t="s">
        <v>2</v>
      </c>
      <c r="B3" s="5" t="s">
        <v>80</v>
      </c>
      <c r="C3" s="6"/>
      <c r="D3" s="6"/>
      <c r="E3" s="6"/>
      <c r="F3" s="7"/>
      <c r="G3" s="4" t="s">
        <v>4</v>
      </c>
      <c r="H3" s="4">
        <v>98</v>
      </c>
      <c r="I3" s="4" t="s">
        <v>5</v>
      </c>
      <c r="J3" s="4" t="s">
        <v>6</v>
      </c>
    </row>
    <row r="4" s="1" customFormat="1" ht="32" customHeight="1" spans="1:10">
      <c r="A4" s="4" t="s">
        <v>7</v>
      </c>
      <c r="B4" s="5" t="s">
        <v>8</v>
      </c>
      <c r="C4" s="7"/>
      <c r="D4" s="4" t="s">
        <v>9</v>
      </c>
      <c r="E4" s="5" t="s">
        <v>8</v>
      </c>
      <c r="F4" s="7"/>
      <c r="G4" s="4" t="s">
        <v>10</v>
      </c>
      <c r="H4" s="8" t="s">
        <v>50</v>
      </c>
      <c r="I4" s="4" t="s">
        <v>12</v>
      </c>
      <c r="J4" s="8">
        <v>13627670412</v>
      </c>
    </row>
    <row r="5" s="1" customFormat="1" ht="32" customHeight="1" spans="1:10">
      <c r="A5" s="9" t="s">
        <v>14</v>
      </c>
      <c r="B5" s="5" t="s">
        <v>15</v>
      </c>
      <c r="C5" s="7"/>
      <c r="D5" s="5" t="s">
        <v>16</v>
      </c>
      <c r="E5" s="7"/>
      <c r="F5" s="5" t="s">
        <v>17</v>
      </c>
      <c r="G5" s="7"/>
      <c r="H5" s="5" t="s">
        <v>18</v>
      </c>
      <c r="I5" s="5" t="s">
        <v>19</v>
      </c>
      <c r="J5" s="4" t="s">
        <v>20</v>
      </c>
    </row>
    <row r="6" s="1" customFormat="1" ht="32" customHeight="1" spans="1:10">
      <c r="A6" s="10"/>
      <c r="B6" s="5">
        <v>35200</v>
      </c>
      <c r="C6" s="7"/>
      <c r="D6" s="5"/>
      <c r="E6" s="7"/>
      <c r="F6" s="5">
        <v>35200</v>
      </c>
      <c r="G6" s="7"/>
      <c r="H6" s="4">
        <v>100</v>
      </c>
      <c r="I6" s="48">
        <v>10</v>
      </c>
      <c r="J6" s="4">
        <v>10</v>
      </c>
    </row>
    <row r="7" s="1" customFormat="1" ht="32" customHeight="1" spans="1:10">
      <c r="A7" s="4" t="s">
        <v>21</v>
      </c>
      <c r="B7" s="4" t="s">
        <v>22</v>
      </c>
      <c r="C7" s="4"/>
      <c r="D7" s="4"/>
      <c r="E7" s="4"/>
      <c r="F7" s="5" t="s">
        <v>23</v>
      </c>
      <c r="G7" s="6"/>
      <c r="H7" s="6"/>
      <c r="I7" s="6"/>
      <c r="J7" s="7"/>
    </row>
    <row r="8" s="1" customFormat="1" ht="75" customHeight="1" spans="1:10">
      <c r="A8" s="4"/>
      <c r="B8" s="4" t="s">
        <v>81</v>
      </c>
      <c r="C8" s="4"/>
      <c r="D8" s="4"/>
      <c r="E8" s="4"/>
      <c r="F8" s="4" t="s">
        <v>67</v>
      </c>
      <c r="G8" s="4"/>
      <c r="H8" s="4"/>
      <c r="I8" s="4"/>
      <c r="J8" s="4"/>
    </row>
    <row r="9" s="1" customFormat="1" ht="31.5" customHeight="1" spans="1:10">
      <c r="A9" s="4" t="s">
        <v>26</v>
      </c>
      <c r="B9" s="4" t="s">
        <v>27</v>
      </c>
      <c r="C9" s="4" t="s">
        <v>28</v>
      </c>
      <c r="D9" s="4" t="s">
        <v>29</v>
      </c>
      <c r="E9" s="4" t="s">
        <v>30</v>
      </c>
      <c r="F9" s="4" t="s">
        <v>31</v>
      </c>
      <c r="G9" s="4" t="s">
        <v>32</v>
      </c>
      <c r="H9" s="4" t="s">
        <v>33</v>
      </c>
      <c r="I9" s="4" t="s">
        <v>34</v>
      </c>
      <c r="J9" s="4" t="s">
        <v>35</v>
      </c>
    </row>
    <row r="10" s="1" customFormat="1" ht="64" customHeight="1" spans="1:10">
      <c r="A10" s="4"/>
      <c r="B10" s="4" t="s">
        <v>82</v>
      </c>
      <c r="C10" s="4" t="s">
        <v>58</v>
      </c>
      <c r="D10" s="11" t="s">
        <v>46</v>
      </c>
      <c r="E10" s="11">
        <v>16</v>
      </c>
      <c r="F10" s="4">
        <v>16</v>
      </c>
      <c r="G10" s="4">
        <v>100</v>
      </c>
      <c r="H10" s="4">
        <v>20</v>
      </c>
      <c r="I10" s="4">
        <v>20</v>
      </c>
      <c r="J10" s="4"/>
    </row>
    <row r="11" s="1" customFormat="1" ht="64" customHeight="1" spans="1:10">
      <c r="A11" s="4"/>
      <c r="B11" s="4" t="s">
        <v>83</v>
      </c>
      <c r="C11" s="4" t="s">
        <v>58</v>
      </c>
      <c r="D11" s="11" t="s">
        <v>46</v>
      </c>
      <c r="E11" s="11">
        <v>80</v>
      </c>
      <c r="F11" s="4">
        <v>72</v>
      </c>
      <c r="G11" s="4">
        <v>90</v>
      </c>
      <c r="H11" s="4">
        <v>20</v>
      </c>
      <c r="I11" s="4">
        <v>18</v>
      </c>
      <c r="J11" s="4"/>
    </row>
    <row r="12" s="1" customFormat="1" ht="64" customHeight="1" spans="1:10">
      <c r="A12" s="4"/>
      <c r="B12" s="4" t="s">
        <v>84</v>
      </c>
      <c r="C12" s="4" t="s">
        <v>77</v>
      </c>
      <c r="D12" s="11" t="s">
        <v>38</v>
      </c>
      <c r="E12" s="11">
        <v>35200</v>
      </c>
      <c r="F12" s="4">
        <v>35200</v>
      </c>
      <c r="G12" s="4">
        <v>100</v>
      </c>
      <c r="H12" s="4">
        <v>20</v>
      </c>
      <c r="I12" s="4">
        <v>20</v>
      </c>
      <c r="J12" s="4"/>
    </row>
    <row r="13" s="1" customFormat="1" ht="64" customHeight="1" spans="1:10">
      <c r="A13" s="4"/>
      <c r="B13" s="4" t="s">
        <v>85</v>
      </c>
      <c r="C13" s="4" t="s">
        <v>66</v>
      </c>
      <c r="D13" s="11" t="s">
        <v>38</v>
      </c>
      <c r="E13" s="11" t="s">
        <v>86</v>
      </c>
      <c r="F13" s="4" t="s">
        <v>86</v>
      </c>
      <c r="G13" s="4">
        <v>100</v>
      </c>
      <c r="H13" s="4">
        <v>10</v>
      </c>
      <c r="I13" s="4">
        <v>10</v>
      </c>
      <c r="J13" s="4"/>
    </row>
    <row r="14" s="1" customFormat="1" ht="66" customHeight="1" spans="1:10">
      <c r="A14" s="4"/>
      <c r="B14" s="4" t="s">
        <v>87</v>
      </c>
      <c r="C14" s="4" t="s">
        <v>66</v>
      </c>
      <c r="D14" s="4" t="s">
        <v>66</v>
      </c>
      <c r="E14" s="4" t="s">
        <v>88</v>
      </c>
      <c r="F14" s="4" t="s">
        <v>88</v>
      </c>
      <c r="G14" s="4">
        <v>100</v>
      </c>
      <c r="H14" s="4">
        <v>10</v>
      </c>
      <c r="I14" s="4">
        <v>10</v>
      </c>
      <c r="J14" s="4"/>
    </row>
    <row r="15" s="1" customFormat="1" ht="64" customHeight="1" spans="1:10">
      <c r="A15" s="4"/>
      <c r="B15" s="4" t="s">
        <v>89</v>
      </c>
      <c r="C15" s="4" t="s">
        <v>66</v>
      </c>
      <c r="D15" s="11" t="s">
        <v>46</v>
      </c>
      <c r="E15" s="11">
        <v>98</v>
      </c>
      <c r="F15" s="4">
        <v>98</v>
      </c>
      <c r="G15" s="4">
        <v>100</v>
      </c>
      <c r="H15" s="4">
        <v>10</v>
      </c>
      <c r="I15" s="4">
        <v>10</v>
      </c>
      <c r="J15" s="4"/>
    </row>
    <row r="16" s="1" customFormat="1" ht="26.1" customHeight="1" spans="1:10">
      <c r="A16" s="19" t="s">
        <v>48</v>
      </c>
      <c r="B16" s="20"/>
      <c r="C16" s="20"/>
      <c r="D16" s="20"/>
      <c r="E16" s="20"/>
      <c r="F16" s="20"/>
      <c r="G16" s="20"/>
      <c r="H16" s="20"/>
      <c r="I16" s="20"/>
      <c r="J16"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6:J16"/>
    <mergeCell ref="A5:A6"/>
    <mergeCell ref="A7:A8"/>
    <mergeCell ref="A9:A15"/>
  </mergeCells>
  <pageMargins left="0.75" right="0.75" top="1" bottom="1" header="0.5" footer="0.5"/>
  <pageSetup paperSize="9" scale="6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6"/>
  <sheetViews>
    <sheetView tabSelected="1" topLeftCell="A6" workbookViewId="0">
      <selection activeCell="N12" sqref="N12"/>
    </sheetView>
  </sheetViews>
  <sheetFormatPr defaultColWidth="9" defaultRowHeight="14.4"/>
  <cols>
    <col min="1" max="1" width="12.6296296296296" style="1" customWidth="1"/>
    <col min="2" max="2" width="13.25" style="1" customWidth="1"/>
    <col min="3" max="5" width="12.6296296296296" style="1" customWidth="1"/>
    <col min="6" max="6" width="16.75" style="1" customWidth="1"/>
    <col min="7" max="10" width="12.6296296296296" style="1" customWidth="1"/>
    <col min="11" max="16384" width="9" style="1"/>
  </cols>
  <sheetData>
    <row r="1" s="1" customFormat="1" ht="20.4" spans="1:10">
      <c r="A1" s="2" t="s">
        <v>0</v>
      </c>
      <c r="B1" s="2"/>
      <c r="C1" s="2"/>
      <c r="D1" s="2"/>
      <c r="E1" s="2"/>
      <c r="F1" s="2"/>
      <c r="G1" s="2"/>
      <c r="H1" s="2"/>
      <c r="I1" s="2"/>
      <c r="J1" s="2"/>
    </row>
    <row r="2" s="1" customFormat="1" ht="20.25" customHeight="1" spans="1:10">
      <c r="A2" s="3" t="s">
        <v>1</v>
      </c>
      <c r="B2" s="3"/>
      <c r="C2" s="3"/>
      <c r="D2" s="3"/>
      <c r="E2" s="3"/>
      <c r="F2" s="3"/>
      <c r="G2" s="3"/>
      <c r="H2" s="3"/>
      <c r="I2" s="3"/>
      <c r="J2" s="3"/>
    </row>
    <row r="3" s="1" customFormat="1" ht="34" customHeight="1" spans="1:10">
      <c r="A3" s="4" t="s">
        <v>2</v>
      </c>
      <c r="B3" s="5" t="s">
        <v>90</v>
      </c>
      <c r="C3" s="6"/>
      <c r="D3" s="6"/>
      <c r="E3" s="6"/>
      <c r="F3" s="7"/>
      <c r="G3" s="4" t="s">
        <v>4</v>
      </c>
      <c r="H3" s="4">
        <v>99.4</v>
      </c>
      <c r="I3" s="4" t="s">
        <v>5</v>
      </c>
      <c r="J3" s="4" t="s">
        <v>6</v>
      </c>
    </row>
    <row r="4" s="1" customFormat="1" ht="35" customHeight="1" spans="1:10">
      <c r="A4" s="4" t="s">
        <v>7</v>
      </c>
      <c r="B4" s="5" t="s">
        <v>8</v>
      </c>
      <c r="C4" s="7"/>
      <c r="D4" s="4" t="s">
        <v>9</v>
      </c>
      <c r="E4" s="5" t="s">
        <v>8</v>
      </c>
      <c r="F4" s="7"/>
      <c r="G4" s="4" t="s">
        <v>10</v>
      </c>
      <c r="H4" s="8" t="s">
        <v>11</v>
      </c>
      <c r="I4" s="4" t="s">
        <v>12</v>
      </c>
      <c r="J4" s="8" t="s">
        <v>13</v>
      </c>
    </row>
    <row r="5" s="1" customFormat="1" ht="35" customHeight="1" spans="1:10">
      <c r="A5" s="9" t="s">
        <v>14</v>
      </c>
      <c r="B5" s="5" t="s">
        <v>15</v>
      </c>
      <c r="C5" s="7"/>
      <c r="D5" s="5" t="s">
        <v>16</v>
      </c>
      <c r="E5" s="7"/>
      <c r="F5" s="5" t="s">
        <v>17</v>
      </c>
      <c r="G5" s="7"/>
      <c r="H5" s="5" t="s">
        <v>18</v>
      </c>
      <c r="I5" s="5" t="s">
        <v>19</v>
      </c>
      <c r="J5" s="4" t="s">
        <v>20</v>
      </c>
    </row>
    <row r="6" s="1" customFormat="1" ht="35" customHeight="1" spans="1:10">
      <c r="A6" s="10"/>
      <c r="B6" s="5">
        <v>260280</v>
      </c>
      <c r="C6" s="7"/>
      <c r="D6" s="5">
        <v>258080</v>
      </c>
      <c r="E6" s="7"/>
      <c r="F6" s="5">
        <v>258080</v>
      </c>
      <c r="G6" s="7"/>
      <c r="H6" s="44">
        <v>0.98</v>
      </c>
      <c r="I6" s="48">
        <v>10</v>
      </c>
      <c r="J6" s="4">
        <v>9.8</v>
      </c>
    </row>
    <row r="7" s="1" customFormat="1" ht="26.1" customHeight="1" spans="1:10">
      <c r="A7" s="4" t="s">
        <v>21</v>
      </c>
      <c r="B7" s="4" t="s">
        <v>22</v>
      </c>
      <c r="C7" s="4"/>
      <c r="D7" s="4"/>
      <c r="E7" s="4"/>
      <c r="F7" s="5" t="s">
        <v>23</v>
      </c>
      <c r="G7" s="6"/>
      <c r="H7" s="6"/>
      <c r="I7" s="6"/>
      <c r="J7" s="7"/>
    </row>
    <row r="8" s="1" customFormat="1" ht="75" customHeight="1" spans="1:10">
      <c r="A8" s="4"/>
      <c r="B8" s="4" t="s">
        <v>91</v>
      </c>
      <c r="C8" s="4"/>
      <c r="D8" s="4"/>
      <c r="E8" s="4"/>
      <c r="F8" s="4" t="s">
        <v>92</v>
      </c>
      <c r="G8" s="4"/>
      <c r="H8" s="4"/>
      <c r="I8" s="4"/>
      <c r="J8" s="4"/>
    </row>
    <row r="9" s="1" customFormat="1" ht="31.5" customHeight="1" spans="1:10">
      <c r="A9" s="4" t="s">
        <v>26</v>
      </c>
      <c r="B9" s="4" t="s">
        <v>27</v>
      </c>
      <c r="C9" s="4" t="s">
        <v>28</v>
      </c>
      <c r="D9" s="4" t="s">
        <v>29</v>
      </c>
      <c r="E9" s="4" t="s">
        <v>30</v>
      </c>
      <c r="F9" s="4" t="s">
        <v>31</v>
      </c>
      <c r="G9" s="4" t="s">
        <v>32</v>
      </c>
      <c r="H9" s="4" t="s">
        <v>33</v>
      </c>
      <c r="I9" s="4" t="s">
        <v>34</v>
      </c>
      <c r="J9" s="4" t="s">
        <v>35</v>
      </c>
    </row>
    <row r="10" s="1" customFormat="1" ht="43" customHeight="1" spans="1:10">
      <c r="A10" s="4"/>
      <c r="B10" s="4" t="s">
        <v>93</v>
      </c>
      <c r="C10" s="4" t="s">
        <v>37</v>
      </c>
      <c r="D10" s="11" t="s">
        <v>38</v>
      </c>
      <c r="E10" s="11">
        <v>140</v>
      </c>
      <c r="F10" s="4">
        <v>136</v>
      </c>
      <c r="G10" s="44">
        <v>1</v>
      </c>
      <c r="H10" s="4">
        <v>20</v>
      </c>
      <c r="I10" s="4">
        <v>20</v>
      </c>
      <c r="J10" s="4" t="s">
        <v>94</v>
      </c>
    </row>
    <row r="11" s="1" customFormat="1" ht="43" customHeight="1" spans="1:10">
      <c r="A11" s="4"/>
      <c r="B11" s="4" t="s">
        <v>95</v>
      </c>
      <c r="C11" s="4" t="s">
        <v>54</v>
      </c>
      <c r="D11" s="11" t="s">
        <v>38</v>
      </c>
      <c r="E11" s="11">
        <v>26.03</v>
      </c>
      <c r="F11" s="4">
        <v>25.8</v>
      </c>
      <c r="G11" s="44">
        <v>0.98</v>
      </c>
      <c r="H11" s="4">
        <v>20</v>
      </c>
      <c r="I11" s="4">
        <f>G11*H11</f>
        <v>19.6</v>
      </c>
      <c r="J11" s="4"/>
    </row>
    <row r="12" s="1" customFormat="1" ht="187.2" spans="1:10">
      <c r="A12" s="4"/>
      <c r="B12" s="4" t="s">
        <v>96</v>
      </c>
      <c r="C12" s="11" t="s">
        <v>66</v>
      </c>
      <c r="D12" s="11" t="s">
        <v>66</v>
      </c>
      <c r="E12" s="11" t="s">
        <v>66</v>
      </c>
      <c r="F12" s="4" t="s">
        <v>97</v>
      </c>
      <c r="G12" s="44">
        <v>1</v>
      </c>
      <c r="H12" s="4">
        <v>20</v>
      </c>
      <c r="I12" s="4">
        <v>20</v>
      </c>
      <c r="J12" s="4"/>
    </row>
    <row r="13" s="1" customFormat="1" ht="41" customHeight="1" spans="1:10">
      <c r="A13" s="4"/>
      <c r="B13" s="4" t="s">
        <v>98</v>
      </c>
      <c r="C13" s="4" t="s">
        <v>45</v>
      </c>
      <c r="D13" s="11" t="s">
        <v>46</v>
      </c>
      <c r="E13" s="42">
        <v>100</v>
      </c>
      <c r="F13" s="32">
        <v>100</v>
      </c>
      <c r="G13" s="44">
        <v>1</v>
      </c>
      <c r="H13" s="4">
        <v>10</v>
      </c>
      <c r="I13" s="4">
        <v>10</v>
      </c>
      <c r="J13" s="4"/>
    </row>
    <row r="14" s="1" customFormat="1" ht="74" customHeight="1" spans="1:10">
      <c r="A14" s="4"/>
      <c r="B14" s="4" t="s">
        <v>99</v>
      </c>
      <c r="C14" s="11" t="s">
        <v>66</v>
      </c>
      <c r="D14" s="4" t="s">
        <v>100</v>
      </c>
      <c r="E14" s="44" t="s">
        <v>66</v>
      </c>
      <c r="F14" s="44" t="s">
        <v>99</v>
      </c>
      <c r="G14" s="44">
        <v>1</v>
      </c>
      <c r="H14" s="4">
        <v>10</v>
      </c>
      <c r="I14" s="4">
        <v>10</v>
      </c>
      <c r="J14" s="4"/>
    </row>
    <row r="15" s="1" customFormat="1" ht="50" customHeight="1" spans="1:10">
      <c r="A15" s="4"/>
      <c r="B15" s="4" t="s">
        <v>101</v>
      </c>
      <c r="C15" s="4" t="s">
        <v>45</v>
      </c>
      <c r="D15" s="11" t="s">
        <v>46</v>
      </c>
      <c r="E15" s="42">
        <v>98</v>
      </c>
      <c r="F15" s="32">
        <v>98</v>
      </c>
      <c r="G15" s="44">
        <v>1</v>
      </c>
      <c r="H15" s="4">
        <v>10</v>
      </c>
      <c r="I15" s="4">
        <v>10</v>
      </c>
      <c r="J15" s="4"/>
    </row>
    <row r="16" s="1" customFormat="1" ht="26.1" customHeight="1" spans="1:10">
      <c r="A16" s="19" t="s">
        <v>48</v>
      </c>
      <c r="B16" s="20"/>
      <c r="C16" s="20"/>
      <c r="D16" s="20"/>
      <c r="E16" s="20"/>
      <c r="F16" s="20"/>
      <c r="G16" s="20"/>
      <c r="H16" s="20"/>
      <c r="I16" s="20"/>
      <c r="J16"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6:J16"/>
    <mergeCell ref="A5:A6"/>
    <mergeCell ref="A7:A8"/>
    <mergeCell ref="A9:A15"/>
  </mergeCells>
  <pageMargins left="0.75" right="0.75" top="1" bottom="1" header="0.5" footer="0.5"/>
  <pageSetup paperSize="9" scale="67"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5"/>
  <sheetViews>
    <sheetView topLeftCell="A10" workbookViewId="0">
      <selection activeCell="G17" sqref="G17"/>
    </sheetView>
  </sheetViews>
  <sheetFormatPr defaultColWidth="9" defaultRowHeight="14.4"/>
  <cols>
    <col min="1" max="10" width="12.6296296296296" style="1" customWidth="1"/>
    <col min="11" max="16384" width="9" style="1"/>
  </cols>
  <sheetData>
    <row r="1" s="1" customFormat="1" ht="20.4" spans="1:10">
      <c r="A1" s="2" t="s">
        <v>0</v>
      </c>
      <c r="B1" s="2"/>
      <c r="C1" s="2"/>
      <c r="D1" s="2"/>
      <c r="E1" s="2"/>
      <c r="F1" s="2"/>
      <c r="G1" s="2"/>
      <c r="H1" s="2"/>
      <c r="I1" s="2"/>
      <c r="J1" s="2"/>
    </row>
    <row r="2" s="1" customFormat="1" ht="33" customHeight="1" spans="1:10">
      <c r="A2" s="3" t="s">
        <v>1</v>
      </c>
      <c r="B2" s="3"/>
      <c r="C2" s="3"/>
      <c r="D2" s="3"/>
      <c r="E2" s="3"/>
      <c r="F2" s="3"/>
      <c r="G2" s="3"/>
      <c r="H2" s="3"/>
      <c r="I2" s="3"/>
      <c r="J2" s="3"/>
    </row>
    <row r="3" s="1" customFormat="1" ht="35" customHeight="1" spans="1:10">
      <c r="A3" s="4" t="s">
        <v>2</v>
      </c>
      <c r="B3" s="5" t="s">
        <v>102</v>
      </c>
      <c r="C3" s="6"/>
      <c r="D3" s="6"/>
      <c r="E3" s="6"/>
      <c r="F3" s="7"/>
      <c r="G3" s="4" t="s">
        <v>4</v>
      </c>
      <c r="H3" s="4">
        <v>100</v>
      </c>
      <c r="I3" s="4" t="s">
        <v>5</v>
      </c>
      <c r="J3" s="4" t="s">
        <v>6</v>
      </c>
    </row>
    <row r="4" s="1" customFormat="1" ht="38" customHeight="1" spans="1:10">
      <c r="A4" s="4" t="s">
        <v>7</v>
      </c>
      <c r="B4" s="5" t="s">
        <v>8</v>
      </c>
      <c r="C4" s="7"/>
      <c r="D4" s="4" t="s">
        <v>9</v>
      </c>
      <c r="E4" s="5" t="s">
        <v>8</v>
      </c>
      <c r="F4" s="7"/>
      <c r="G4" s="4" t="s">
        <v>10</v>
      </c>
      <c r="H4" s="8" t="s">
        <v>11</v>
      </c>
      <c r="I4" s="4" t="s">
        <v>12</v>
      </c>
      <c r="J4" s="8" t="s">
        <v>13</v>
      </c>
    </row>
    <row r="5" s="1" customFormat="1" ht="38" customHeight="1" spans="1:10">
      <c r="A5" s="9" t="s">
        <v>14</v>
      </c>
      <c r="B5" s="5" t="s">
        <v>15</v>
      </c>
      <c r="C5" s="7"/>
      <c r="D5" s="5" t="s">
        <v>16</v>
      </c>
      <c r="E5" s="7"/>
      <c r="F5" s="5" t="s">
        <v>17</v>
      </c>
      <c r="G5" s="7"/>
      <c r="H5" s="5" t="s">
        <v>18</v>
      </c>
      <c r="I5" s="5" t="s">
        <v>19</v>
      </c>
      <c r="J5" s="4" t="s">
        <v>20</v>
      </c>
    </row>
    <row r="6" s="1" customFormat="1" ht="38" customHeight="1" spans="1:10">
      <c r="A6" s="10"/>
      <c r="B6" s="5">
        <v>50000</v>
      </c>
      <c r="C6" s="7"/>
      <c r="D6" s="5"/>
      <c r="E6" s="7"/>
      <c r="F6" s="5">
        <v>50000</v>
      </c>
      <c r="G6" s="7"/>
      <c r="H6" s="4">
        <v>100</v>
      </c>
      <c r="I6" s="48">
        <v>10</v>
      </c>
      <c r="J6" s="4">
        <v>10</v>
      </c>
    </row>
    <row r="7" s="1" customFormat="1" ht="49" customHeight="1" spans="1:10">
      <c r="A7" s="4" t="s">
        <v>21</v>
      </c>
      <c r="B7" s="4" t="s">
        <v>22</v>
      </c>
      <c r="C7" s="4"/>
      <c r="D7" s="4"/>
      <c r="E7" s="4"/>
      <c r="F7" s="5" t="s">
        <v>23</v>
      </c>
      <c r="G7" s="6"/>
      <c r="H7" s="6"/>
      <c r="I7" s="6"/>
      <c r="J7" s="7"/>
    </row>
    <row r="8" s="1" customFormat="1" ht="84" customHeight="1" spans="1:10">
      <c r="A8" s="4"/>
      <c r="B8" s="4" t="s">
        <v>103</v>
      </c>
      <c r="C8" s="4"/>
      <c r="D8" s="4"/>
      <c r="E8" s="4"/>
      <c r="F8" s="4" t="s">
        <v>104</v>
      </c>
      <c r="G8" s="4"/>
      <c r="H8" s="4"/>
      <c r="I8" s="4"/>
      <c r="J8" s="4"/>
    </row>
    <row r="9" s="1" customFormat="1" ht="42" customHeight="1" spans="1:10">
      <c r="A9" s="4" t="s">
        <v>26</v>
      </c>
      <c r="B9" s="4" t="s">
        <v>27</v>
      </c>
      <c r="C9" s="4" t="s">
        <v>28</v>
      </c>
      <c r="D9" s="4" t="s">
        <v>29</v>
      </c>
      <c r="E9" s="4" t="s">
        <v>30</v>
      </c>
      <c r="F9" s="4" t="s">
        <v>31</v>
      </c>
      <c r="G9" s="4" t="s">
        <v>32</v>
      </c>
      <c r="H9" s="4" t="s">
        <v>33</v>
      </c>
      <c r="I9" s="4" t="s">
        <v>34</v>
      </c>
      <c r="J9" s="4" t="s">
        <v>35</v>
      </c>
    </row>
    <row r="10" s="1" customFormat="1" ht="45" customHeight="1" spans="1:10">
      <c r="A10" s="4"/>
      <c r="B10" s="4" t="s">
        <v>105</v>
      </c>
      <c r="C10" s="4" t="s">
        <v>106</v>
      </c>
      <c r="D10" s="11" t="s">
        <v>43</v>
      </c>
      <c r="E10" s="11">
        <v>1</v>
      </c>
      <c r="F10" s="4">
        <v>1</v>
      </c>
      <c r="G10" s="44">
        <v>1</v>
      </c>
      <c r="H10" s="4">
        <v>20</v>
      </c>
      <c r="I10" s="4">
        <f t="shared" ref="I10:I14" si="0">G10*H10</f>
        <v>20</v>
      </c>
      <c r="J10" s="4"/>
    </row>
    <row r="11" s="1" customFormat="1" ht="45" customHeight="1" spans="1:10">
      <c r="A11" s="4"/>
      <c r="B11" s="4" t="s">
        <v>107</v>
      </c>
      <c r="C11" s="4" t="s">
        <v>54</v>
      </c>
      <c r="D11" s="11" t="s">
        <v>43</v>
      </c>
      <c r="E11" s="11">
        <v>5</v>
      </c>
      <c r="F11" s="4">
        <v>5</v>
      </c>
      <c r="G11" s="44">
        <v>1</v>
      </c>
      <c r="H11" s="4">
        <v>20</v>
      </c>
      <c r="I11" s="4">
        <f t="shared" si="0"/>
        <v>20</v>
      </c>
      <c r="J11" s="4"/>
    </row>
    <row r="12" s="1" customFormat="1" ht="45" customHeight="1" spans="1:10">
      <c r="A12" s="4"/>
      <c r="B12" s="4" t="s">
        <v>98</v>
      </c>
      <c r="C12" s="4" t="s">
        <v>45</v>
      </c>
      <c r="D12" s="11" t="s">
        <v>46</v>
      </c>
      <c r="E12" s="42">
        <v>95</v>
      </c>
      <c r="F12" s="32">
        <v>100</v>
      </c>
      <c r="G12" s="44">
        <v>1</v>
      </c>
      <c r="H12" s="4">
        <v>20</v>
      </c>
      <c r="I12" s="4">
        <f t="shared" si="0"/>
        <v>20</v>
      </c>
      <c r="J12" s="4"/>
    </row>
    <row r="13" s="1" customFormat="1" ht="45" customHeight="1" spans="1:10">
      <c r="A13" s="4"/>
      <c r="B13" s="4" t="s">
        <v>99</v>
      </c>
      <c r="C13" s="11" t="s">
        <v>66</v>
      </c>
      <c r="D13" s="4" t="s">
        <v>100</v>
      </c>
      <c r="E13" s="44" t="s">
        <v>66</v>
      </c>
      <c r="F13" s="44" t="s">
        <v>99</v>
      </c>
      <c r="G13" s="44">
        <v>1</v>
      </c>
      <c r="H13" s="4">
        <v>20</v>
      </c>
      <c r="I13" s="4">
        <f t="shared" si="0"/>
        <v>20</v>
      </c>
      <c r="J13" s="4"/>
    </row>
    <row r="14" s="1" customFormat="1" ht="45" customHeight="1" spans="1:10">
      <c r="A14" s="4"/>
      <c r="B14" s="4" t="s">
        <v>108</v>
      </c>
      <c r="C14" s="4" t="s">
        <v>45</v>
      </c>
      <c r="D14" s="11" t="s">
        <v>46</v>
      </c>
      <c r="E14" s="42">
        <v>98</v>
      </c>
      <c r="F14" s="32">
        <v>98</v>
      </c>
      <c r="G14" s="44">
        <v>1</v>
      </c>
      <c r="H14" s="4">
        <v>10</v>
      </c>
      <c r="I14" s="4">
        <f t="shared" si="0"/>
        <v>10</v>
      </c>
      <c r="J14" s="4"/>
    </row>
    <row r="15" s="1" customFormat="1" ht="31" customHeight="1" spans="1:10">
      <c r="A15" s="19" t="s">
        <v>48</v>
      </c>
      <c r="B15" s="20"/>
      <c r="C15" s="20"/>
      <c r="D15" s="20"/>
      <c r="E15" s="20"/>
      <c r="F15" s="20"/>
      <c r="G15" s="20"/>
      <c r="H15" s="20"/>
      <c r="I15" s="20"/>
      <c r="J15"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5:J15"/>
    <mergeCell ref="A5:A6"/>
    <mergeCell ref="A7:A8"/>
    <mergeCell ref="A9:A14"/>
  </mergeCells>
  <pageMargins left="0.75" right="0.75" top="1" bottom="1" header="0.5" footer="0.5"/>
  <pageSetup paperSize="9" scale="6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6"/>
  <sheetViews>
    <sheetView topLeftCell="A10" workbookViewId="0">
      <selection activeCell="M8" sqref="M8"/>
    </sheetView>
  </sheetViews>
  <sheetFormatPr defaultColWidth="9" defaultRowHeight="14.4"/>
  <cols>
    <col min="1" max="10" width="12.6296296296296" style="1" customWidth="1"/>
    <col min="11" max="16384" width="9" style="1"/>
  </cols>
  <sheetData>
    <row r="1" s="1" customFormat="1" ht="20.4" spans="1:10">
      <c r="A1" s="2" t="s">
        <v>0</v>
      </c>
      <c r="B1" s="2"/>
      <c r="C1" s="2"/>
      <c r="D1" s="2"/>
      <c r="E1" s="2"/>
      <c r="F1" s="2"/>
      <c r="G1" s="2"/>
      <c r="H1" s="2"/>
      <c r="I1" s="2"/>
      <c r="J1" s="2"/>
    </row>
    <row r="2" s="1" customFormat="1" ht="20.25" customHeight="1" spans="1:10">
      <c r="A2" s="3" t="s">
        <v>1</v>
      </c>
      <c r="B2" s="3"/>
      <c r="C2" s="3"/>
      <c r="D2" s="3"/>
      <c r="E2" s="3"/>
      <c r="F2" s="3"/>
      <c r="G2" s="3"/>
      <c r="H2" s="3"/>
      <c r="I2" s="3"/>
      <c r="J2" s="3"/>
    </row>
    <row r="3" s="1" customFormat="1" ht="36" customHeight="1" spans="1:10">
      <c r="A3" s="4" t="s">
        <v>2</v>
      </c>
      <c r="B3" s="5" t="s">
        <v>109</v>
      </c>
      <c r="C3" s="6"/>
      <c r="D3" s="6"/>
      <c r="E3" s="6"/>
      <c r="F3" s="7"/>
      <c r="G3" s="4" t="s">
        <v>4</v>
      </c>
      <c r="H3" s="4">
        <v>100</v>
      </c>
      <c r="I3" s="4" t="s">
        <v>5</v>
      </c>
      <c r="J3" s="4" t="s">
        <v>6</v>
      </c>
    </row>
    <row r="4" s="1" customFormat="1" ht="36" customHeight="1" spans="1:10">
      <c r="A4" s="4" t="s">
        <v>7</v>
      </c>
      <c r="B4" s="5" t="s">
        <v>8</v>
      </c>
      <c r="C4" s="7"/>
      <c r="D4" s="4" t="s">
        <v>9</v>
      </c>
      <c r="E4" s="5" t="s">
        <v>8</v>
      </c>
      <c r="F4" s="7"/>
      <c r="G4" s="4" t="s">
        <v>10</v>
      </c>
      <c r="H4" s="8" t="s">
        <v>11</v>
      </c>
      <c r="I4" s="4" t="s">
        <v>12</v>
      </c>
      <c r="J4" s="8" t="s">
        <v>13</v>
      </c>
    </row>
    <row r="5" s="1" customFormat="1" ht="36" customHeight="1" spans="1:10">
      <c r="A5" s="9" t="s">
        <v>14</v>
      </c>
      <c r="B5" s="5" t="s">
        <v>15</v>
      </c>
      <c r="C5" s="7"/>
      <c r="D5" s="5" t="s">
        <v>16</v>
      </c>
      <c r="E5" s="7"/>
      <c r="F5" s="5" t="s">
        <v>17</v>
      </c>
      <c r="G5" s="7"/>
      <c r="H5" s="5" t="s">
        <v>18</v>
      </c>
      <c r="I5" s="5" t="s">
        <v>19</v>
      </c>
      <c r="J5" s="4" t="s">
        <v>20</v>
      </c>
    </row>
    <row r="6" s="1" customFormat="1" ht="36" customHeight="1" spans="1:10">
      <c r="A6" s="10"/>
      <c r="B6" s="5">
        <v>80000</v>
      </c>
      <c r="C6" s="7"/>
      <c r="D6" s="5"/>
      <c r="E6" s="7"/>
      <c r="F6" s="5">
        <v>80000</v>
      </c>
      <c r="G6" s="7"/>
      <c r="H6" s="4">
        <v>100</v>
      </c>
      <c r="I6" s="48">
        <v>10</v>
      </c>
      <c r="J6" s="4">
        <v>10</v>
      </c>
    </row>
    <row r="7" s="1" customFormat="1" ht="36" customHeight="1" spans="1:10">
      <c r="A7" s="4" t="s">
        <v>21</v>
      </c>
      <c r="B7" s="4" t="s">
        <v>22</v>
      </c>
      <c r="C7" s="4"/>
      <c r="D7" s="4"/>
      <c r="E7" s="4"/>
      <c r="F7" s="5" t="s">
        <v>23</v>
      </c>
      <c r="G7" s="6"/>
      <c r="H7" s="6"/>
      <c r="I7" s="6"/>
      <c r="J7" s="7"/>
    </row>
    <row r="8" s="1" customFormat="1" ht="75" customHeight="1" spans="1:10">
      <c r="A8" s="4"/>
      <c r="B8" s="4" t="s">
        <v>110</v>
      </c>
      <c r="C8" s="4"/>
      <c r="D8" s="4"/>
      <c r="E8" s="4"/>
      <c r="F8" s="4" t="s">
        <v>110</v>
      </c>
      <c r="G8" s="4"/>
      <c r="H8" s="4"/>
      <c r="I8" s="4"/>
      <c r="J8" s="4"/>
    </row>
    <row r="9" s="1" customFormat="1" ht="31.5" customHeight="1" spans="1:10">
      <c r="A9" s="4" t="s">
        <v>26</v>
      </c>
      <c r="B9" s="4" t="s">
        <v>27</v>
      </c>
      <c r="C9" s="4" t="s">
        <v>28</v>
      </c>
      <c r="D9" s="4" t="s">
        <v>29</v>
      </c>
      <c r="E9" s="4" t="s">
        <v>30</v>
      </c>
      <c r="F9" s="4" t="s">
        <v>31</v>
      </c>
      <c r="G9" s="4" t="s">
        <v>32</v>
      </c>
      <c r="H9" s="4" t="s">
        <v>33</v>
      </c>
      <c r="I9" s="4" t="s">
        <v>34</v>
      </c>
      <c r="J9" s="4" t="s">
        <v>35</v>
      </c>
    </row>
    <row r="10" s="1" customFormat="1" ht="61" customHeight="1" spans="1:10">
      <c r="A10" s="4"/>
      <c r="B10" s="4" t="s">
        <v>111</v>
      </c>
      <c r="C10" s="4" t="s">
        <v>45</v>
      </c>
      <c r="D10" s="11" t="s">
        <v>43</v>
      </c>
      <c r="E10" s="42">
        <v>100</v>
      </c>
      <c r="F10" s="32">
        <v>100</v>
      </c>
      <c r="G10" s="44">
        <v>1</v>
      </c>
      <c r="H10" s="4">
        <v>20</v>
      </c>
      <c r="I10" s="4">
        <f t="shared" ref="I10:I13" si="0">G10*H10</f>
        <v>20</v>
      </c>
      <c r="J10" s="4"/>
    </row>
    <row r="11" s="1" customFormat="1" ht="61" customHeight="1" spans="1:10">
      <c r="A11" s="4"/>
      <c r="B11" s="4" t="s">
        <v>112</v>
      </c>
      <c r="C11" s="4" t="s">
        <v>106</v>
      </c>
      <c r="D11" s="11" t="s">
        <v>46</v>
      </c>
      <c r="E11" s="11">
        <v>20</v>
      </c>
      <c r="F11" s="4">
        <v>23</v>
      </c>
      <c r="G11" s="44">
        <v>1</v>
      </c>
      <c r="H11" s="4">
        <v>20</v>
      </c>
      <c r="I11" s="4">
        <f t="shared" si="0"/>
        <v>20</v>
      </c>
      <c r="J11" s="4"/>
    </row>
    <row r="12" s="1" customFormat="1" ht="61" customHeight="1" spans="1:10">
      <c r="A12" s="4"/>
      <c r="B12" s="4" t="s">
        <v>113</v>
      </c>
      <c r="C12" s="4" t="s">
        <v>45</v>
      </c>
      <c r="D12" s="11" t="s">
        <v>43</v>
      </c>
      <c r="E12" s="42">
        <v>100</v>
      </c>
      <c r="F12" s="42">
        <v>100</v>
      </c>
      <c r="G12" s="44">
        <v>1</v>
      </c>
      <c r="H12" s="4">
        <v>20</v>
      </c>
      <c r="I12" s="4">
        <f t="shared" si="0"/>
        <v>20</v>
      </c>
      <c r="J12" s="4"/>
    </row>
    <row r="13" s="1" customFormat="1" ht="61" customHeight="1" spans="1:10">
      <c r="A13" s="4"/>
      <c r="B13" s="4" t="s">
        <v>114</v>
      </c>
      <c r="C13" s="4" t="s">
        <v>45</v>
      </c>
      <c r="D13" s="11" t="s">
        <v>43</v>
      </c>
      <c r="E13" s="42">
        <v>100</v>
      </c>
      <c r="F13" s="42">
        <v>100</v>
      </c>
      <c r="G13" s="44">
        <v>1</v>
      </c>
      <c r="H13" s="4">
        <v>20</v>
      </c>
      <c r="I13" s="4">
        <f t="shared" si="0"/>
        <v>20</v>
      </c>
      <c r="J13" s="4"/>
    </row>
    <row r="14" s="1" customFormat="1" ht="61" customHeight="1" spans="1:10">
      <c r="A14" s="4"/>
      <c r="B14" s="4" t="s">
        <v>115</v>
      </c>
      <c r="C14" s="4" t="s">
        <v>45</v>
      </c>
      <c r="D14" s="11" t="s">
        <v>46</v>
      </c>
      <c r="E14" s="42">
        <v>85</v>
      </c>
      <c r="F14" s="42">
        <v>100</v>
      </c>
      <c r="G14" s="44">
        <v>1</v>
      </c>
      <c r="H14" s="4">
        <v>10</v>
      </c>
      <c r="I14" s="4">
        <v>10</v>
      </c>
      <c r="J14" s="4"/>
    </row>
    <row r="15" s="1" customFormat="1" ht="61" customHeight="1" spans="1:10">
      <c r="A15" s="4"/>
      <c r="B15" s="4" t="s">
        <v>116</v>
      </c>
      <c r="C15" s="4" t="s">
        <v>45</v>
      </c>
      <c r="D15" s="11" t="s">
        <v>46</v>
      </c>
      <c r="E15" s="42">
        <v>90</v>
      </c>
      <c r="F15" s="32">
        <v>98</v>
      </c>
      <c r="G15" s="44">
        <v>1</v>
      </c>
      <c r="H15" s="4">
        <v>10</v>
      </c>
      <c r="I15" s="4">
        <f>G15*H15</f>
        <v>10</v>
      </c>
      <c r="J15" s="4"/>
    </row>
    <row r="16" s="1" customFormat="1" ht="26.1" customHeight="1" spans="1:10">
      <c r="A16" s="19" t="s">
        <v>48</v>
      </c>
      <c r="B16" s="20"/>
      <c r="C16" s="20"/>
      <c r="D16" s="20"/>
      <c r="E16" s="20"/>
      <c r="F16" s="20"/>
      <c r="G16" s="20"/>
      <c r="H16" s="20"/>
      <c r="I16" s="20"/>
      <c r="J16" s="22"/>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6:J16"/>
    <mergeCell ref="A5:A6"/>
    <mergeCell ref="A7:A8"/>
    <mergeCell ref="A9:A15"/>
  </mergeCells>
  <pageMargins left="0.313888888888889" right="0.393055555555556" top="1" bottom="1" header="0.5" footer="0.5"/>
  <pageSetup paperSize="9" scale="77"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6"/>
  <sheetViews>
    <sheetView workbookViewId="0">
      <selection activeCell="F9" sqref="F9"/>
    </sheetView>
  </sheetViews>
  <sheetFormatPr defaultColWidth="9" defaultRowHeight="14.4"/>
  <cols>
    <col min="1" max="10" width="12.6296296296296" style="1" customWidth="1"/>
    <col min="11" max="16384" width="9" style="1"/>
  </cols>
  <sheetData>
    <row r="1" s="1" customFormat="1" ht="20.4" spans="1:10">
      <c r="A1" s="2" t="s">
        <v>0</v>
      </c>
      <c r="B1" s="2"/>
      <c r="C1" s="2"/>
      <c r="D1" s="2"/>
      <c r="E1" s="2"/>
      <c r="F1" s="2"/>
      <c r="G1" s="2"/>
      <c r="H1" s="2"/>
      <c r="I1" s="2"/>
      <c r="J1" s="2"/>
    </row>
    <row r="2" s="1" customFormat="1" ht="31" customHeight="1" spans="1:10">
      <c r="A2" s="3" t="s">
        <v>1</v>
      </c>
      <c r="B2" s="3"/>
      <c r="C2" s="3"/>
      <c r="D2" s="3"/>
      <c r="E2" s="3"/>
      <c r="F2" s="3"/>
      <c r="G2" s="3"/>
      <c r="H2" s="3"/>
      <c r="I2" s="3"/>
      <c r="J2" s="3"/>
    </row>
    <row r="3" s="1" customFormat="1" ht="34" customHeight="1" spans="1:10">
      <c r="A3" s="4" t="s">
        <v>2</v>
      </c>
      <c r="B3" s="5" t="s">
        <v>117</v>
      </c>
      <c r="C3" s="6"/>
      <c r="D3" s="6"/>
      <c r="E3" s="6"/>
      <c r="F3" s="7"/>
      <c r="G3" s="4" t="s">
        <v>4</v>
      </c>
      <c r="H3" s="4">
        <v>97.4</v>
      </c>
      <c r="I3" s="4" t="s">
        <v>5</v>
      </c>
      <c r="J3" s="4" t="s">
        <v>6</v>
      </c>
    </row>
    <row r="4" s="1" customFormat="1" ht="33" customHeight="1" spans="1:10">
      <c r="A4" s="4" t="s">
        <v>7</v>
      </c>
      <c r="B4" s="5" t="s">
        <v>8</v>
      </c>
      <c r="C4" s="7"/>
      <c r="D4" s="4" t="s">
        <v>9</v>
      </c>
      <c r="E4" s="5" t="s">
        <v>8</v>
      </c>
      <c r="F4" s="7"/>
      <c r="G4" s="4" t="s">
        <v>10</v>
      </c>
      <c r="H4" s="8" t="s">
        <v>11</v>
      </c>
      <c r="I4" s="4" t="s">
        <v>12</v>
      </c>
      <c r="J4" s="8" t="s">
        <v>13</v>
      </c>
    </row>
    <row r="5" s="1" customFormat="1" ht="33" customHeight="1" spans="1:10">
      <c r="A5" s="9" t="s">
        <v>14</v>
      </c>
      <c r="B5" s="5" t="s">
        <v>15</v>
      </c>
      <c r="C5" s="7"/>
      <c r="D5" s="5" t="s">
        <v>16</v>
      </c>
      <c r="E5" s="7"/>
      <c r="F5" s="5" t="s">
        <v>17</v>
      </c>
      <c r="G5" s="7"/>
      <c r="H5" s="5" t="s">
        <v>18</v>
      </c>
      <c r="I5" s="5" t="s">
        <v>19</v>
      </c>
      <c r="J5" s="4" t="s">
        <v>20</v>
      </c>
    </row>
    <row r="6" s="1" customFormat="1" ht="33" customHeight="1" spans="1:10">
      <c r="A6" s="10"/>
      <c r="B6" s="5">
        <v>207024</v>
      </c>
      <c r="C6" s="7"/>
      <c r="D6" s="5">
        <v>213076</v>
      </c>
      <c r="E6" s="7"/>
      <c r="F6" s="5">
        <v>213076</v>
      </c>
      <c r="G6" s="7"/>
      <c r="H6" s="4">
        <v>100</v>
      </c>
      <c r="I6" s="48">
        <v>10</v>
      </c>
      <c r="J6" s="4">
        <v>10</v>
      </c>
    </row>
    <row r="7" s="1" customFormat="1" ht="33" customHeight="1" spans="1:10">
      <c r="A7" s="4" t="s">
        <v>21</v>
      </c>
      <c r="B7" s="4" t="s">
        <v>22</v>
      </c>
      <c r="C7" s="4"/>
      <c r="D7" s="4"/>
      <c r="E7" s="4"/>
      <c r="F7" s="5" t="s">
        <v>23</v>
      </c>
      <c r="G7" s="6"/>
      <c r="H7" s="6"/>
      <c r="I7" s="6"/>
      <c r="J7" s="7"/>
    </row>
    <row r="8" s="1" customFormat="1" ht="90" customHeight="1" spans="1:10">
      <c r="A8" s="4"/>
      <c r="B8" s="43" t="s">
        <v>118</v>
      </c>
      <c r="C8" s="43"/>
      <c r="D8" s="43"/>
      <c r="E8" s="43"/>
      <c r="F8" s="4" t="s">
        <v>119</v>
      </c>
      <c r="G8" s="4"/>
      <c r="H8" s="4"/>
      <c r="I8" s="4"/>
      <c r="J8" s="4"/>
    </row>
    <row r="9" s="1" customFormat="1" ht="31.5" customHeight="1" spans="1:10">
      <c r="A9" s="4" t="s">
        <v>26</v>
      </c>
      <c r="B9" s="4" t="s">
        <v>27</v>
      </c>
      <c r="C9" s="4" t="s">
        <v>28</v>
      </c>
      <c r="D9" s="4" t="s">
        <v>29</v>
      </c>
      <c r="E9" s="4" t="s">
        <v>30</v>
      </c>
      <c r="F9" s="4" t="s">
        <v>31</v>
      </c>
      <c r="G9" s="4" t="s">
        <v>32</v>
      </c>
      <c r="H9" s="4" t="s">
        <v>33</v>
      </c>
      <c r="I9" s="4" t="s">
        <v>34</v>
      </c>
      <c r="J9" s="4" t="s">
        <v>35</v>
      </c>
    </row>
    <row r="10" s="1" customFormat="1" ht="56" customHeight="1" spans="1:10">
      <c r="A10" s="4"/>
      <c r="B10" s="4" t="s">
        <v>120</v>
      </c>
      <c r="C10" s="4" t="s">
        <v>37</v>
      </c>
      <c r="D10" s="11" t="s">
        <v>38</v>
      </c>
      <c r="E10" s="11">
        <v>38</v>
      </c>
      <c r="F10" s="4">
        <v>35</v>
      </c>
      <c r="G10" s="44">
        <v>0.92</v>
      </c>
      <c r="H10" s="4">
        <v>20</v>
      </c>
      <c r="I10" s="4">
        <f>G10*H10</f>
        <v>18.4</v>
      </c>
      <c r="J10" s="4" t="s">
        <v>121</v>
      </c>
    </row>
    <row r="11" s="1" customFormat="1" ht="171.6" spans="1:10">
      <c r="A11" s="4"/>
      <c r="B11" s="4" t="s">
        <v>122</v>
      </c>
      <c r="C11" s="4" t="s">
        <v>54</v>
      </c>
      <c r="D11" s="11" t="s">
        <v>38</v>
      </c>
      <c r="E11" s="11">
        <v>20.7</v>
      </c>
      <c r="F11" s="4">
        <v>21.3</v>
      </c>
      <c r="G11" s="44">
        <v>0.95</v>
      </c>
      <c r="H11" s="4">
        <v>20</v>
      </c>
      <c r="I11" s="4">
        <f>G11*H11</f>
        <v>19</v>
      </c>
      <c r="J11" s="4" t="s">
        <v>123</v>
      </c>
    </row>
    <row r="12" s="1" customFormat="1" ht="46.8" spans="1:10">
      <c r="A12" s="4"/>
      <c r="B12" s="4" t="s">
        <v>96</v>
      </c>
      <c r="C12" s="11" t="s">
        <v>66</v>
      </c>
      <c r="D12" s="11" t="s">
        <v>66</v>
      </c>
      <c r="E12" s="11" t="s">
        <v>66</v>
      </c>
      <c r="F12" s="4" t="s">
        <v>124</v>
      </c>
      <c r="G12" s="44">
        <v>1</v>
      </c>
      <c r="H12" s="4">
        <v>20</v>
      </c>
      <c r="I12" s="4">
        <v>20</v>
      </c>
      <c r="J12" s="4"/>
    </row>
    <row r="13" s="1" customFormat="1" ht="41" customHeight="1" spans="1:10">
      <c r="A13" s="4"/>
      <c r="B13" s="4" t="s">
        <v>98</v>
      </c>
      <c r="C13" s="4" t="s">
        <v>45</v>
      </c>
      <c r="D13" s="11" t="s">
        <v>46</v>
      </c>
      <c r="E13" s="42">
        <v>100</v>
      </c>
      <c r="F13" s="32">
        <v>100</v>
      </c>
      <c r="G13" s="44">
        <v>1</v>
      </c>
      <c r="H13" s="4">
        <v>10</v>
      </c>
      <c r="I13" s="4">
        <v>10</v>
      </c>
      <c r="J13" s="4"/>
    </row>
    <row r="14" s="1" customFormat="1" ht="41" customHeight="1" spans="1:10">
      <c r="A14" s="4"/>
      <c r="B14" s="4" t="s">
        <v>99</v>
      </c>
      <c r="C14" s="11" t="s">
        <v>66</v>
      </c>
      <c r="D14" s="4" t="s">
        <v>100</v>
      </c>
      <c r="E14" s="44" t="s">
        <v>66</v>
      </c>
      <c r="F14" s="44" t="s">
        <v>99</v>
      </c>
      <c r="G14" s="44">
        <v>1</v>
      </c>
      <c r="H14" s="4">
        <v>10</v>
      </c>
      <c r="I14" s="4">
        <v>10</v>
      </c>
      <c r="J14" s="4"/>
    </row>
    <row r="15" s="1" customFormat="1" ht="74" customHeight="1" spans="1:10">
      <c r="A15" s="9"/>
      <c r="B15" s="9" t="s">
        <v>108</v>
      </c>
      <c r="C15" s="9" t="s">
        <v>45</v>
      </c>
      <c r="D15" s="59" t="s">
        <v>46</v>
      </c>
      <c r="E15" s="60">
        <v>98</v>
      </c>
      <c r="F15" s="61">
        <v>98</v>
      </c>
      <c r="G15" s="62">
        <v>1</v>
      </c>
      <c r="H15" s="9">
        <v>10</v>
      </c>
      <c r="I15" s="9">
        <v>10</v>
      </c>
      <c r="J15" s="9"/>
    </row>
    <row r="16" s="1" customFormat="1" ht="26.1" customHeight="1" spans="1:10">
      <c r="A16" s="43" t="s">
        <v>48</v>
      </c>
      <c r="B16" s="43"/>
      <c r="C16" s="43"/>
      <c r="D16" s="43"/>
      <c r="E16" s="43"/>
      <c r="F16" s="43"/>
      <c r="G16" s="43"/>
      <c r="H16" s="43"/>
      <c r="I16" s="43"/>
      <c r="J16" s="43"/>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6:J16"/>
    <mergeCell ref="A5:A6"/>
    <mergeCell ref="A7:A8"/>
    <mergeCell ref="A9:A15"/>
  </mergeCells>
  <pageMargins left="0.75" right="0.75" top="1" bottom="1" header="0.5" footer="0.5"/>
  <pageSetup paperSize="9" scale="6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6"/>
  <sheetViews>
    <sheetView workbookViewId="0">
      <selection activeCell="D6" sqref="D6:E6"/>
    </sheetView>
  </sheetViews>
  <sheetFormatPr defaultColWidth="9" defaultRowHeight="14.4"/>
  <cols>
    <col min="1" max="10" width="12.6296296296296" style="1" customWidth="1"/>
    <col min="11" max="16384" width="9" style="1"/>
  </cols>
  <sheetData>
    <row r="1" s="1" customFormat="1" ht="20.4" spans="1:10">
      <c r="A1" s="2" t="s">
        <v>0</v>
      </c>
      <c r="B1" s="2"/>
      <c r="C1" s="2"/>
      <c r="D1" s="2"/>
      <c r="E1" s="2"/>
      <c r="F1" s="2"/>
      <c r="G1" s="2"/>
      <c r="H1" s="2"/>
      <c r="I1" s="2"/>
      <c r="J1" s="2"/>
    </row>
    <row r="2" s="1" customFormat="1" ht="29" customHeight="1" spans="1:10">
      <c r="A2" s="3" t="s">
        <v>1</v>
      </c>
      <c r="B2" s="3"/>
      <c r="C2" s="3"/>
      <c r="D2" s="3"/>
      <c r="E2" s="3"/>
      <c r="F2" s="3"/>
      <c r="G2" s="3"/>
      <c r="H2" s="3"/>
      <c r="I2" s="3"/>
      <c r="J2" s="3"/>
    </row>
    <row r="3" s="1" customFormat="1" ht="30" customHeight="1" spans="1:10">
      <c r="A3" s="4" t="s">
        <v>2</v>
      </c>
      <c r="B3" s="5" t="s">
        <v>125</v>
      </c>
      <c r="C3" s="6"/>
      <c r="D3" s="6"/>
      <c r="E3" s="6"/>
      <c r="F3" s="7"/>
      <c r="G3" s="4" t="s">
        <v>4</v>
      </c>
      <c r="H3" s="4">
        <v>98.6</v>
      </c>
      <c r="I3" s="4" t="s">
        <v>5</v>
      </c>
      <c r="J3" s="4" t="s">
        <v>6</v>
      </c>
    </row>
    <row r="4" s="1" customFormat="1" ht="39" customHeight="1" spans="1:10">
      <c r="A4" s="4" t="s">
        <v>7</v>
      </c>
      <c r="B4" s="5" t="s">
        <v>8</v>
      </c>
      <c r="C4" s="7"/>
      <c r="D4" s="4" t="s">
        <v>9</v>
      </c>
      <c r="E4" s="5" t="s">
        <v>8</v>
      </c>
      <c r="F4" s="7"/>
      <c r="G4" s="4" t="s">
        <v>10</v>
      </c>
      <c r="H4" s="8" t="s">
        <v>11</v>
      </c>
      <c r="I4" s="4" t="s">
        <v>12</v>
      </c>
      <c r="J4" s="8" t="s">
        <v>13</v>
      </c>
    </row>
    <row r="5" s="1" customFormat="1" ht="39" customHeight="1" spans="1:10">
      <c r="A5" s="9" t="s">
        <v>14</v>
      </c>
      <c r="B5" s="5" t="s">
        <v>15</v>
      </c>
      <c r="C5" s="7"/>
      <c r="D5" s="5" t="s">
        <v>16</v>
      </c>
      <c r="E5" s="7"/>
      <c r="F5" s="5" t="s">
        <v>17</v>
      </c>
      <c r="G5" s="7"/>
      <c r="H5" s="5" t="s">
        <v>18</v>
      </c>
      <c r="I5" s="5" t="s">
        <v>19</v>
      </c>
      <c r="J5" s="4" t="s">
        <v>20</v>
      </c>
    </row>
    <row r="6" s="1" customFormat="1" ht="39" customHeight="1" spans="1:10">
      <c r="A6" s="10"/>
      <c r="B6" s="5">
        <v>105214.8</v>
      </c>
      <c r="C6" s="7"/>
      <c r="D6" s="5">
        <v>112700.16</v>
      </c>
      <c r="E6" s="7"/>
      <c r="F6" s="5">
        <v>112700.16</v>
      </c>
      <c r="G6" s="7"/>
      <c r="H6" s="4">
        <v>100</v>
      </c>
      <c r="I6" s="48">
        <v>10</v>
      </c>
      <c r="J6" s="4">
        <v>10</v>
      </c>
    </row>
    <row r="7" s="1" customFormat="1" ht="26.1" customHeight="1" spans="1:10">
      <c r="A7" s="4" t="s">
        <v>21</v>
      </c>
      <c r="B7" s="4" t="s">
        <v>22</v>
      </c>
      <c r="C7" s="4"/>
      <c r="D7" s="4"/>
      <c r="E7" s="4"/>
      <c r="F7" s="5" t="s">
        <v>23</v>
      </c>
      <c r="G7" s="6"/>
      <c r="H7" s="6"/>
      <c r="I7" s="6"/>
      <c r="J7" s="7"/>
    </row>
    <row r="8" s="1" customFormat="1" ht="75" customHeight="1" spans="1:10">
      <c r="A8" s="4"/>
      <c r="B8" s="4" t="s">
        <v>126</v>
      </c>
      <c r="C8" s="4"/>
      <c r="D8" s="4"/>
      <c r="E8" s="4"/>
      <c r="F8" s="4" t="s">
        <v>127</v>
      </c>
      <c r="G8" s="4"/>
      <c r="H8" s="4"/>
      <c r="I8" s="4"/>
      <c r="J8" s="4"/>
    </row>
    <row r="9" s="1" customFormat="1" ht="31.5" customHeight="1" spans="1:10">
      <c r="A9" s="4" t="s">
        <v>26</v>
      </c>
      <c r="B9" s="4" t="s">
        <v>27</v>
      </c>
      <c r="C9" s="4" t="s">
        <v>28</v>
      </c>
      <c r="D9" s="4" t="s">
        <v>29</v>
      </c>
      <c r="E9" s="4" t="s">
        <v>30</v>
      </c>
      <c r="F9" s="4" t="s">
        <v>31</v>
      </c>
      <c r="G9" s="4" t="s">
        <v>32</v>
      </c>
      <c r="H9" s="4" t="s">
        <v>33</v>
      </c>
      <c r="I9" s="4" t="s">
        <v>34</v>
      </c>
      <c r="J9" s="4" t="s">
        <v>35</v>
      </c>
    </row>
    <row r="10" s="1" customFormat="1" ht="42" customHeight="1" spans="1:10">
      <c r="A10" s="4"/>
      <c r="B10" s="4" t="s">
        <v>128</v>
      </c>
      <c r="C10" s="4" t="s">
        <v>37</v>
      </c>
      <c r="D10" s="11" t="s">
        <v>38</v>
      </c>
      <c r="E10" s="11">
        <v>2</v>
      </c>
      <c r="F10" s="4">
        <v>2</v>
      </c>
      <c r="G10" s="44">
        <v>1</v>
      </c>
      <c r="H10" s="4">
        <v>20</v>
      </c>
      <c r="I10" s="4">
        <v>20</v>
      </c>
      <c r="J10" s="4"/>
    </row>
    <row r="11" s="1" customFormat="1" ht="57" customHeight="1" spans="1:10">
      <c r="A11" s="4"/>
      <c r="B11" s="4" t="s">
        <v>122</v>
      </c>
      <c r="C11" s="4" t="s">
        <v>54</v>
      </c>
      <c r="D11" s="11" t="s">
        <v>38</v>
      </c>
      <c r="E11" s="11">
        <v>10.52</v>
      </c>
      <c r="F11" s="4">
        <v>11.27</v>
      </c>
      <c r="G11" s="44">
        <v>0.93</v>
      </c>
      <c r="H11" s="4">
        <v>20</v>
      </c>
      <c r="I11" s="4">
        <f>G11*H11</f>
        <v>18.6</v>
      </c>
      <c r="J11" s="4" t="s">
        <v>129</v>
      </c>
    </row>
    <row r="12" s="1" customFormat="1" ht="51" customHeight="1" spans="1:10">
      <c r="A12" s="4"/>
      <c r="B12" s="4" t="s">
        <v>96</v>
      </c>
      <c r="C12" s="11" t="s">
        <v>66</v>
      </c>
      <c r="D12" s="11" t="s">
        <v>66</v>
      </c>
      <c r="E12" s="11" t="s">
        <v>66</v>
      </c>
      <c r="F12" s="4" t="s">
        <v>130</v>
      </c>
      <c r="G12" s="44">
        <v>1</v>
      </c>
      <c r="H12" s="4">
        <v>20</v>
      </c>
      <c r="I12" s="4">
        <v>20</v>
      </c>
      <c r="J12" s="4"/>
    </row>
    <row r="13" s="1" customFormat="1" ht="42" customHeight="1" spans="1:10">
      <c r="A13" s="4"/>
      <c r="B13" s="4" t="s">
        <v>98</v>
      </c>
      <c r="C13" s="4" t="s">
        <v>45</v>
      </c>
      <c r="D13" s="11" t="s">
        <v>46</v>
      </c>
      <c r="E13" s="42">
        <v>100</v>
      </c>
      <c r="F13" s="32">
        <v>100</v>
      </c>
      <c r="G13" s="44">
        <v>1</v>
      </c>
      <c r="H13" s="4">
        <v>10</v>
      </c>
      <c r="I13" s="4">
        <v>10</v>
      </c>
      <c r="J13" s="4"/>
    </row>
    <row r="14" s="1" customFormat="1" ht="49" customHeight="1" spans="1:10">
      <c r="A14" s="4"/>
      <c r="B14" s="4" t="s">
        <v>99</v>
      </c>
      <c r="C14" s="11" t="s">
        <v>66</v>
      </c>
      <c r="D14" s="4" t="s">
        <v>100</v>
      </c>
      <c r="E14" s="44" t="s">
        <v>66</v>
      </c>
      <c r="F14" s="44" t="s">
        <v>99</v>
      </c>
      <c r="G14" s="44">
        <v>1</v>
      </c>
      <c r="H14" s="4">
        <v>10</v>
      </c>
      <c r="I14" s="4">
        <v>10</v>
      </c>
      <c r="J14" s="4"/>
    </row>
    <row r="15" s="1" customFormat="1" ht="74" customHeight="1" spans="1:10">
      <c r="A15" s="9"/>
      <c r="B15" s="9" t="s">
        <v>108</v>
      </c>
      <c r="C15" s="9" t="s">
        <v>45</v>
      </c>
      <c r="D15" s="59" t="s">
        <v>46</v>
      </c>
      <c r="E15" s="60">
        <v>98</v>
      </c>
      <c r="F15" s="61">
        <v>98</v>
      </c>
      <c r="G15" s="62">
        <v>1</v>
      </c>
      <c r="H15" s="9">
        <v>10</v>
      </c>
      <c r="I15" s="9">
        <v>10</v>
      </c>
      <c r="J15" s="9"/>
    </row>
    <row r="16" s="1" customFormat="1" ht="26.1" customHeight="1" spans="1:10">
      <c r="A16" s="43" t="s">
        <v>48</v>
      </c>
      <c r="B16" s="43"/>
      <c r="C16" s="43"/>
      <c r="D16" s="43"/>
      <c r="E16" s="43"/>
      <c r="F16" s="43"/>
      <c r="G16" s="43"/>
      <c r="H16" s="43"/>
      <c r="I16" s="43"/>
      <c r="J16" s="43"/>
    </row>
  </sheetData>
  <mergeCells count="19">
    <mergeCell ref="A1:J1"/>
    <mergeCell ref="A2:J2"/>
    <mergeCell ref="B3:F3"/>
    <mergeCell ref="B4:C4"/>
    <mergeCell ref="E4:F4"/>
    <mergeCell ref="B5:C5"/>
    <mergeCell ref="D5:E5"/>
    <mergeCell ref="F5:G5"/>
    <mergeCell ref="B6:C6"/>
    <mergeCell ref="D6:E6"/>
    <mergeCell ref="F6:G6"/>
    <mergeCell ref="B7:E7"/>
    <mergeCell ref="F7:J7"/>
    <mergeCell ref="B8:E8"/>
    <mergeCell ref="F8:J8"/>
    <mergeCell ref="A16:J16"/>
    <mergeCell ref="A5:A6"/>
    <mergeCell ref="A7:A8"/>
    <mergeCell ref="A9:A15"/>
  </mergeCells>
  <pageMargins left="0.75" right="0.75" top="1" bottom="1" header="0.5" footer="0.5"/>
  <pageSetup paperSize="9" scale="6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32</vt:i4>
      </vt:variant>
    </vt:vector>
  </HeadingPairs>
  <TitlesOfParts>
    <vt:vector size="32" baseType="lpstr">
      <vt:lpstr>1、春节慰问企业困难人员经费</vt:lpstr>
      <vt:lpstr>2、工业和信息化专项资金</vt:lpstr>
      <vt:lpstr>3、项目真实性核查</vt:lpstr>
      <vt:lpstr>4、推动制造业高质量发展片区现场会务费用</vt:lpstr>
      <vt:lpstr>5、原乡镇企办室非在编人员医疗补助</vt:lpstr>
      <vt:lpstr>6、严荣仲一次性经济补偿金</vt:lpstr>
      <vt:lpstr>7、信访维稳奖励资金</vt:lpstr>
      <vt:lpstr>8、“三类人员”生活补助</vt:lpstr>
      <vt:lpstr>9、未纳入工资统发退休人员工资</vt:lpstr>
      <vt:lpstr>10、大江动力产业集聚发展转移支付资金</vt:lpstr>
      <vt:lpstr>11、中小企业信用流动贷专家评审工作费用</vt:lpstr>
      <vt:lpstr>12、工业企业信用流动贷款风险补偿金</vt:lpstr>
      <vt:lpstr>13、企业升规补助资金</vt:lpstr>
      <vt:lpstr>14、2020年度资源税返还（冀东水泥）</vt:lpstr>
      <vt:lpstr>15、重点企业“小巨人”中央资金</vt:lpstr>
      <vt:lpstr>16、2021年中小微发展专项资金</vt:lpstr>
      <vt:lpstr>17、2021年第四批工业和信息化（企业研发准备金）专项资金</vt:lpstr>
      <vt:lpstr>18、2020年度重大新产品研发成本资金</vt:lpstr>
      <vt:lpstr>19、引进高层次人才奖励资金</vt:lpstr>
      <vt:lpstr>20、新认定研发机构资金</vt:lpstr>
      <vt:lpstr>21、2019年度重大新产品研发成本资金</vt:lpstr>
      <vt:lpstr>22、“中国西部鞋都”产业服务经费</vt:lpstr>
      <vt:lpstr>23、百千万人才培训</vt:lpstr>
      <vt:lpstr>24、企业服务中心体系建设资金</vt:lpstr>
      <vt:lpstr>25、安全检查监督费用及维护稳定保障工作</vt:lpstr>
      <vt:lpstr>26、2020年军民融合发展专项转移支付资金</vt:lpstr>
      <vt:lpstr>27、无线城市建设项目</vt:lpstr>
      <vt:lpstr>28、“中国汽车（摩托车）零部件制造基地”产业服务经费</vt:lpstr>
      <vt:lpstr>29、中新（重庆）国际互联网数据通道建设申报书编制费用</vt:lpstr>
      <vt:lpstr>30、2021年军民融合发展专项转移支付资金</vt:lpstr>
      <vt:lpstr>31、2021年春节“通讯大礼包”项目经费</vt:lpstr>
      <vt:lpstr>32、中国汽车零部件制造基地复审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《＝倩＝》</cp:lastModifiedBy>
  <dcterms:created xsi:type="dcterms:W3CDTF">2022-03-09T06:48:00Z</dcterms:created>
  <dcterms:modified xsi:type="dcterms:W3CDTF">2024-04-17T10:19:21Z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67E0ED64E2494088997F47A792E05399</vt:lpwstr>
  </property>
  <property fmtid="{D5CDD505-2E9C-101B-9397-08002B2CF9AE}" pid="3" name="KSOProductBuildVer">
    <vt:lpwstr>2052-10.8.0.5562</vt:lpwstr>
  </property>
</Properties>
</file>