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8525" windowHeight="70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10" i="1"/>
  <c r="H6" i="1"/>
  <c r="G3" i="1"/>
</calcChain>
</file>

<file path=xl/sharedStrings.xml><?xml version="1.0" encoding="utf-8"?>
<sst xmlns="http://schemas.openxmlformats.org/spreadsheetml/2006/main" count="61" uniqueCount="49">
  <si>
    <t>璧山区2022年度部门整体支出绩效自评表</t>
  </si>
  <si>
    <t>单位名称</t>
  </si>
  <si>
    <t>重庆市璧山区住房和城乡建设委员会</t>
  </si>
  <si>
    <t>自评总分</t>
  </si>
  <si>
    <t>等级</t>
  </si>
  <si>
    <t>优</t>
  </si>
  <si>
    <t>填表人</t>
  </si>
  <si>
    <t>代开勇</t>
  </si>
  <si>
    <t>电话</t>
  </si>
  <si>
    <t>预算支出总额（元）</t>
  </si>
  <si>
    <t>年初预算数</t>
  </si>
  <si>
    <t>全年（调整）预算数</t>
  </si>
  <si>
    <t>全年执行数</t>
  </si>
  <si>
    <t>执行率（%）</t>
  </si>
  <si>
    <t>当年绩效目标</t>
  </si>
  <si>
    <t>预期绩效目标</t>
  </si>
  <si>
    <t>绩效目标实际完成情况</t>
  </si>
  <si>
    <t>加强住房城乡建设行业监管，推动建设行业高质量发展。围绕不断完善城市功能，统筹推进城市提升行动计划，谋篇布局城市更新，完成城市更新研究，启动4个片区的老旧小区改造工作，持续推进璧铜线、金凤隧道、轨道27号线、虎溪隧道、海绵城市建设工作。按照乡村振兴行动计划，保障农民住有所居，继续开展棚户区改造、农村危旧房改造等保障性安居工程建设。</t>
  </si>
  <si>
    <t>22年全年执行344609015.08元，执行率99.86%；全力推动“外联”通道建设进度，轨道27号线、市郊铁路璧山至铜梁线均完成交地工作，金凤隧道全面贯通、虎溪隧道项目已完成一期隧道段初步设计并开展审查；3个海绵城市政府投资改造项目完成后城市建成区面积累计约45%、18.66平方公里达到海绵城市建设标准；持续扩大老旧小区改造覆盖面，新开工大成广场片区、民主路片区、建设宾馆-天怡街片区和红石片区4个改造项目正在开展小区管网工程建设；拆除油田片区C、D级危房88户、城镇零星C、D级危房整治项目66户。</t>
  </si>
  <si>
    <t>绩
效
指
标</t>
  </si>
  <si>
    <t>指标内容</t>
  </si>
  <si>
    <t>指标权重</t>
  </si>
  <si>
    <t>计量单位</t>
  </si>
  <si>
    <t>指标性质</t>
  </si>
  <si>
    <t>年度指标值</t>
  </si>
  <si>
    <t>全年完成值</t>
  </si>
  <si>
    <t>得分系数（%）</t>
  </si>
  <si>
    <t>指标得分（分）</t>
  </si>
  <si>
    <t>偏差原因分析及改进措施</t>
  </si>
  <si>
    <t>非税收入征缴入库</t>
  </si>
  <si>
    <t>亿元</t>
  </si>
  <si>
    <t>＞</t>
  </si>
  <si>
    <t>基础设施建设目标完成率</t>
  </si>
  <si>
    <t>%</t>
  </si>
  <si>
    <t>原因：目标设置不严谨；
改进措施：考虑疫情反复等不可控问题，在年初指标及目标设置时，结合已有数据，综合指标的合理性及可完成性，对指标进行多方面考量。</t>
  </si>
  <si>
    <t>非税收入：</t>
  </si>
  <si>
    <t>农村危房改造率</t>
  </si>
  <si>
    <t>＝</t>
  </si>
  <si>
    <t>棚户区改造开工率</t>
  </si>
  <si>
    <t>启动老旧小区改造片区数</t>
  </si>
  <si>
    <t>个</t>
  </si>
  <si>
    <t>≥</t>
  </si>
  <si>
    <t>海绵城市试点建设达标率</t>
  </si>
  <si>
    <t>服务群众满意度</t>
  </si>
  <si>
    <t>预决算公开率（涉秘信息除外）</t>
  </si>
  <si>
    <t>预算执行率</t>
  </si>
  <si>
    <t>备注</t>
  </si>
  <si>
    <t>注：年末零结转资金不作为预算调整。</t>
  </si>
  <si>
    <t>附件1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</si>
</sst>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3" x14ac:knownFonts="1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rgb="FFFF0000"/>
      <name val="仿宋"/>
      <charset val="134"/>
    </font>
    <font>
      <sz val="12"/>
      <name val="仿宋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178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0" fillId="0" borderId="1" xfId="0" applyFont="1" applyBorder="1"/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178" fontId="3" fillId="0" borderId="3" xfId="0" applyNumberFormat="1" applyFont="1" applyBorder="1" applyAlignment="1">
      <alignment horizontal="center" vertical="center" wrapText="1"/>
    </xf>
    <xf numFmtId="10" fontId="0" fillId="0" borderId="2" xfId="1" applyNumberFormat="1" applyFont="1" applyBorder="1" applyAlignment="1">
      <alignment horizontal="center" vertical="center"/>
    </xf>
    <xf numFmtId="10" fontId="0" fillId="0" borderId="4" xfId="1" applyNumberFormat="1" applyFont="1" applyBorder="1" applyAlignment="1">
      <alignment horizontal="center" vertical="center"/>
    </xf>
    <xf numFmtId="10" fontId="0" fillId="0" borderId="3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9E4C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workbookViewId="0">
      <selection activeCell="G8" sqref="G8:J8"/>
    </sheetView>
  </sheetViews>
  <sheetFormatPr defaultColWidth="9" defaultRowHeight="13.5" x14ac:dyDescent="0.15"/>
  <cols>
    <col min="1" max="1" width="9.5" customWidth="1"/>
    <col min="2" max="2" width="16.75" customWidth="1"/>
    <col min="3" max="3" width="9.5" customWidth="1"/>
    <col min="4" max="4" width="9.125" customWidth="1"/>
    <col min="5" max="5" width="10.25" customWidth="1"/>
    <col min="6" max="6" width="11.375" customWidth="1"/>
    <col min="7" max="7" width="12.625" customWidth="1"/>
    <col min="8" max="8" width="16.5" customWidth="1"/>
    <col min="9" max="9" width="9.875" customWidth="1"/>
    <col min="10" max="10" width="30.625" customWidth="1"/>
    <col min="11" max="11" width="10.5"/>
    <col min="12" max="12" width="12.875"/>
  </cols>
  <sheetData>
    <row r="1" spans="1:12" ht="20.25" x14ac:dyDescent="0.15">
      <c r="A1" s="19" t="s">
        <v>48</v>
      </c>
      <c r="B1" s="19"/>
      <c r="C1" s="19"/>
      <c r="D1" s="19"/>
      <c r="E1" s="19"/>
      <c r="F1" s="19"/>
      <c r="G1" s="19"/>
      <c r="H1" s="19"/>
      <c r="I1" s="19"/>
    </row>
    <row r="2" spans="1:12" ht="24" customHeight="1" x14ac:dyDescent="0.1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12" ht="26.1" customHeight="1" x14ac:dyDescent="0.15">
      <c r="A3" s="21" t="s">
        <v>1</v>
      </c>
      <c r="B3" s="21" t="s">
        <v>2</v>
      </c>
      <c r="C3" s="21"/>
      <c r="D3" s="21"/>
      <c r="E3" s="21"/>
      <c r="F3" s="1" t="s">
        <v>3</v>
      </c>
      <c r="G3" s="2">
        <f>SUM(I10:I18)</f>
        <v>98.3333333333333</v>
      </c>
      <c r="H3" s="1" t="s">
        <v>4</v>
      </c>
      <c r="I3" s="21" t="s">
        <v>5</v>
      </c>
      <c r="J3" s="21"/>
    </row>
    <row r="4" spans="1:12" ht="26.1" customHeight="1" x14ac:dyDescent="0.15">
      <c r="A4" s="21"/>
      <c r="B4" s="21"/>
      <c r="C4" s="21"/>
      <c r="D4" s="21"/>
      <c r="E4" s="21"/>
      <c r="F4" s="1" t="s">
        <v>6</v>
      </c>
      <c r="G4" s="1" t="s">
        <v>7</v>
      </c>
      <c r="H4" s="1" t="s">
        <v>8</v>
      </c>
      <c r="I4" s="21">
        <v>13883214248</v>
      </c>
      <c r="J4" s="21"/>
    </row>
    <row r="5" spans="1:12" ht="26.1" customHeight="1" x14ac:dyDescent="0.15">
      <c r="A5" s="21" t="s">
        <v>9</v>
      </c>
      <c r="B5" s="21" t="s">
        <v>10</v>
      </c>
      <c r="C5" s="21"/>
      <c r="D5" s="21" t="s">
        <v>11</v>
      </c>
      <c r="E5" s="21"/>
      <c r="F5" s="21" t="s">
        <v>12</v>
      </c>
      <c r="G5" s="21"/>
      <c r="H5" s="21" t="s">
        <v>13</v>
      </c>
      <c r="I5" s="21"/>
      <c r="J5" s="21"/>
    </row>
    <row r="6" spans="1:12" ht="26.1" customHeight="1" x14ac:dyDescent="0.15">
      <c r="A6" s="21"/>
      <c r="B6" s="22">
        <v>179380616.78999999</v>
      </c>
      <c r="C6" s="23"/>
      <c r="D6" s="22">
        <v>345091576.42000002</v>
      </c>
      <c r="E6" s="23"/>
      <c r="F6" s="24">
        <v>344609015.07999998</v>
      </c>
      <c r="G6" s="25"/>
      <c r="H6" s="26">
        <f>F6/D6</f>
        <v>0.99860164265669404</v>
      </c>
      <c r="I6" s="27"/>
      <c r="J6" s="28"/>
    </row>
    <row r="7" spans="1:12" ht="26.1" customHeight="1" x14ac:dyDescent="0.15">
      <c r="A7" s="21" t="s">
        <v>14</v>
      </c>
      <c r="B7" s="21" t="s">
        <v>15</v>
      </c>
      <c r="C7" s="21"/>
      <c r="D7" s="21"/>
      <c r="E7" s="21"/>
      <c r="F7" s="21"/>
      <c r="G7" s="21" t="s">
        <v>16</v>
      </c>
      <c r="H7" s="21"/>
      <c r="I7" s="21"/>
      <c r="J7" s="21"/>
    </row>
    <row r="8" spans="1:12" ht="75" customHeight="1" x14ac:dyDescent="0.15">
      <c r="A8" s="21"/>
      <c r="B8" s="21" t="s">
        <v>17</v>
      </c>
      <c r="C8" s="21"/>
      <c r="D8" s="21"/>
      <c r="E8" s="21"/>
      <c r="F8" s="21"/>
      <c r="G8" s="21" t="s">
        <v>18</v>
      </c>
      <c r="H8" s="21"/>
      <c r="I8" s="21"/>
      <c r="J8" s="21"/>
    </row>
    <row r="9" spans="1:12" ht="31.5" customHeight="1" x14ac:dyDescent="0.15">
      <c r="A9" s="21" t="s">
        <v>19</v>
      </c>
      <c r="B9" s="1" t="s">
        <v>20</v>
      </c>
      <c r="C9" s="1" t="s">
        <v>21</v>
      </c>
      <c r="D9" s="1" t="s">
        <v>22</v>
      </c>
      <c r="E9" s="3" t="s">
        <v>23</v>
      </c>
      <c r="F9" s="1" t="s">
        <v>24</v>
      </c>
      <c r="G9" s="1" t="s">
        <v>25</v>
      </c>
      <c r="H9" s="1" t="s">
        <v>26</v>
      </c>
      <c r="I9" s="1" t="s">
        <v>27</v>
      </c>
      <c r="J9" s="1" t="s">
        <v>28</v>
      </c>
    </row>
    <row r="10" spans="1:12" ht="42" customHeight="1" x14ac:dyDescent="0.15">
      <c r="A10" s="21"/>
      <c r="B10" s="3" t="s">
        <v>29</v>
      </c>
      <c r="C10" s="4">
        <v>15</v>
      </c>
      <c r="D10" s="5" t="s">
        <v>30</v>
      </c>
      <c r="E10" s="6" t="s">
        <v>31</v>
      </c>
      <c r="F10" s="7">
        <v>2</v>
      </c>
      <c r="G10" s="8">
        <v>2.42</v>
      </c>
      <c r="H10" s="9">
        <v>100</v>
      </c>
      <c r="I10" s="15">
        <f>H10*C10*0.01</f>
        <v>15</v>
      </c>
      <c r="J10" s="16"/>
    </row>
    <row r="11" spans="1:12" ht="66.95" customHeight="1" x14ac:dyDescent="0.15">
      <c r="A11" s="21"/>
      <c r="B11" s="1" t="s">
        <v>32</v>
      </c>
      <c r="C11" s="10">
        <v>15</v>
      </c>
      <c r="D11" s="11" t="s">
        <v>33</v>
      </c>
      <c r="E11" s="12" t="s">
        <v>31</v>
      </c>
      <c r="F11" s="10">
        <v>90</v>
      </c>
      <c r="G11" s="1">
        <v>89</v>
      </c>
      <c r="H11" s="13">
        <v>88.8888888888889</v>
      </c>
      <c r="I11" s="2">
        <f>C11*H11*0.01</f>
        <v>13.3333333333333</v>
      </c>
      <c r="J11" s="16" t="s">
        <v>34</v>
      </c>
      <c r="K11" t="s">
        <v>35</v>
      </c>
      <c r="L11">
        <v>242285568.84</v>
      </c>
    </row>
    <row r="12" spans="1:12" ht="26.1" customHeight="1" x14ac:dyDescent="0.15">
      <c r="A12" s="21"/>
      <c r="B12" s="1" t="s">
        <v>36</v>
      </c>
      <c r="C12" s="10">
        <v>15</v>
      </c>
      <c r="D12" s="11" t="s">
        <v>33</v>
      </c>
      <c r="E12" s="12" t="s">
        <v>37</v>
      </c>
      <c r="F12" s="10">
        <v>100</v>
      </c>
      <c r="G12" s="1">
        <v>100</v>
      </c>
      <c r="H12" s="14">
        <v>100</v>
      </c>
      <c r="I12" s="1">
        <f t="shared" ref="I12:I18" si="0">H12*C12*0.01</f>
        <v>15</v>
      </c>
      <c r="J12" s="17"/>
    </row>
    <row r="13" spans="1:12" ht="30.95" customHeight="1" x14ac:dyDescent="0.15">
      <c r="A13" s="21"/>
      <c r="B13" s="1" t="s">
        <v>38</v>
      </c>
      <c r="C13" s="10">
        <v>10</v>
      </c>
      <c r="D13" s="11" t="s">
        <v>33</v>
      </c>
      <c r="E13" s="12" t="s">
        <v>37</v>
      </c>
      <c r="F13" s="10">
        <v>100</v>
      </c>
      <c r="G13" s="1">
        <v>100</v>
      </c>
      <c r="H13" s="14">
        <v>100</v>
      </c>
      <c r="I13" s="1">
        <f t="shared" si="0"/>
        <v>10</v>
      </c>
      <c r="J13" s="17"/>
    </row>
    <row r="14" spans="1:12" ht="27.95" customHeight="1" x14ac:dyDescent="0.15">
      <c r="A14" s="21"/>
      <c r="B14" s="1" t="s">
        <v>39</v>
      </c>
      <c r="C14" s="10">
        <v>10</v>
      </c>
      <c r="D14" s="11" t="s">
        <v>40</v>
      </c>
      <c r="E14" s="12" t="s">
        <v>41</v>
      </c>
      <c r="F14" s="10">
        <v>4</v>
      </c>
      <c r="G14" s="1">
        <v>4</v>
      </c>
      <c r="H14" s="14">
        <v>100</v>
      </c>
      <c r="I14" s="1">
        <f t="shared" si="0"/>
        <v>10</v>
      </c>
      <c r="J14" s="17"/>
    </row>
    <row r="15" spans="1:12" ht="30.95" customHeight="1" x14ac:dyDescent="0.15">
      <c r="A15" s="21"/>
      <c r="B15" s="1" t="s">
        <v>42</v>
      </c>
      <c r="C15" s="10">
        <v>10</v>
      </c>
      <c r="D15" s="11" t="s">
        <v>33</v>
      </c>
      <c r="E15" s="12" t="s">
        <v>31</v>
      </c>
      <c r="F15" s="10">
        <v>95</v>
      </c>
      <c r="G15" s="1">
        <v>97</v>
      </c>
      <c r="H15" s="14">
        <v>100</v>
      </c>
      <c r="I15" s="1">
        <f t="shared" si="0"/>
        <v>10</v>
      </c>
      <c r="J15" s="17"/>
    </row>
    <row r="16" spans="1:12" ht="26.1" customHeight="1" x14ac:dyDescent="0.15">
      <c r="A16" s="21"/>
      <c r="B16" s="1" t="s">
        <v>43</v>
      </c>
      <c r="C16" s="10">
        <v>5</v>
      </c>
      <c r="D16" s="11" t="s">
        <v>33</v>
      </c>
      <c r="E16" s="12" t="s">
        <v>31</v>
      </c>
      <c r="F16" s="10">
        <v>90</v>
      </c>
      <c r="G16" s="1">
        <v>96</v>
      </c>
      <c r="H16" s="14">
        <v>100</v>
      </c>
      <c r="I16" s="1">
        <f t="shared" si="0"/>
        <v>5</v>
      </c>
      <c r="J16" s="17"/>
    </row>
    <row r="17" spans="1:10" ht="26.1" customHeight="1" x14ac:dyDescent="0.15">
      <c r="A17" s="21"/>
      <c r="B17" s="1" t="s">
        <v>44</v>
      </c>
      <c r="C17" s="10">
        <v>10</v>
      </c>
      <c r="D17" s="11" t="s">
        <v>33</v>
      </c>
      <c r="E17" s="12" t="s">
        <v>37</v>
      </c>
      <c r="F17" s="10">
        <v>100</v>
      </c>
      <c r="G17" s="1">
        <v>100</v>
      </c>
      <c r="H17" s="14">
        <v>100</v>
      </c>
      <c r="I17" s="1">
        <f t="shared" si="0"/>
        <v>10</v>
      </c>
      <c r="J17" s="17"/>
    </row>
    <row r="18" spans="1:10" ht="26.1" customHeight="1" x14ac:dyDescent="0.15">
      <c r="A18" s="21"/>
      <c r="B18" s="1" t="s">
        <v>45</v>
      </c>
      <c r="C18" s="10">
        <v>10</v>
      </c>
      <c r="D18" s="11" t="s">
        <v>33</v>
      </c>
      <c r="E18" s="12" t="s">
        <v>31</v>
      </c>
      <c r="F18" s="10">
        <v>80</v>
      </c>
      <c r="G18" s="1">
        <v>99.86</v>
      </c>
      <c r="H18" s="14">
        <v>100</v>
      </c>
      <c r="I18" s="1">
        <f t="shared" si="0"/>
        <v>10</v>
      </c>
      <c r="J18" s="17"/>
    </row>
    <row r="19" spans="1:10" ht="26.1" customHeight="1" x14ac:dyDescent="0.15">
      <c r="A19" s="29" t="s">
        <v>46</v>
      </c>
      <c r="B19" s="30"/>
      <c r="C19" s="30"/>
      <c r="D19" s="30"/>
      <c r="E19" s="30"/>
      <c r="F19" s="30"/>
      <c r="G19" s="30"/>
      <c r="H19" s="30"/>
      <c r="I19" s="30"/>
      <c r="J19" s="31"/>
    </row>
    <row r="20" spans="1:10" ht="26.1" customHeight="1" x14ac:dyDescent="0.15">
      <c r="A20" s="32" t="s">
        <v>47</v>
      </c>
      <c r="B20" s="32"/>
      <c r="C20" s="32"/>
      <c r="D20" s="32"/>
      <c r="E20" s="32"/>
      <c r="F20" s="32"/>
      <c r="G20" s="32"/>
      <c r="H20" s="32"/>
      <c r="I20" s="32"/>
      <c r="J20" s="18"/>
    </row>
  </sheetData>
  <mergeCells count="23">
    <mergeCell ref="B8:F8"/>
    <mergeCell ref="G8:J8"/>
    <mergeCell ref="A19:J19"/>
    <mergeCell ref="A20:I20"/>
    <mergeCell ref="A3:A4"/>
    <mergeCell ref="A5:A6"/>
    <mergeCell ref="A7:A8"/>
    <mergeCell ref="A9:A18"/>
    <mergeCell ref="B3:E4"/>
    <mergeCell ref="B6:C6"/>
    <mergeCell ref="D6:E6"/>
    <mergeCell ref="F6:G6"/>
    <mergeCell ref="H6:J6"/>
    <mergeCell ref="B7:F7"/>
    <mergeCell ref="G7:J7"/>
    <mergeCell ref="A1:I1"/>
    <mergeCell ref="A2:J2"/>
    <mergeCell ref="I3:J3"/>
    <mergeCell ref="I4:J4"/>
    <mergeCell ref="B5:C5"/>
    <mergeCell ref="D5:E5"/>
    <mergeCell ref="F5:G5"/>
    <mergeCell ref="H5:J5"/>
  </mergeCells>
  <phoneticPr fontId="12" type="noConversion"/>
  <pageMargins left="0.7" right="0.7" top="0.75" bottom="0.75" header="0.3" footer="0.3"/>
  <pageSetup paperSize="9" scale="82" orientation="portrait"/>
  <ignoredErrors>
    <ignoredError sqref="I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zhangchenglin[张成林]</cp:lastModifiedBy>
  <dcterms:created xsi:type="dcterms:W3CDTF">2006-09-16T00:00:00Z</dcterms:created>
  <dcterms:modified xsi:type="dcterms:W3CDTF">2023-09-18T09:22:27Z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359A64174F9A4A07935D7ECEEF5F19B8</vt:lpwstr>
  </property>
  <property fmtid="{D5CDD505-2E9C-101B-9397-08002B2CF9AE}" pid="3" name="KSOProductBuildVer">
    <vt:lpwstr>2052-11.1.0.13703</vt:lpwstr>
  </property>
</Properties>
</file>