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17.重庆市璧山区生态环境监测站实验室搬迁改造项目" sheetId="1" r:id="rId1"/>
    <sheet name="18.环境监测专用水电、药品耗材、运行、设备更新等" sheetId="2" r:id="rId2"/>
    <sheet name="19.空气自动站及国控、市控水站采水器运维经费" sheetId="3" r:id="rId3"/>
    <sheet name="20“三河”流域水质监测站建设29个污水处理厂在线监测建设服务" sheetId="5" r:id="rId4"/>
    <sheet name="21.璧山区“三河”流域新增3个一体化水质监测站建设服务项目" sheetId="6" r:id="rId5"/>
    <sheet name="22.“三河”流域河流地表水和水库监测服务采购" sheetId="7" r:id="rId6"/>
    <sheet name="23.2022年土壤污染重点监管单位周边土壤监测" sheetId="8" r:id="rId7"/>
    <sheet name="24.水质监测设备采购（进度款及退质保金）" sheetId="9" r:id="rId8"/>
    <sheet name="25.监测站实验室搬迁实验仪器设备搬迁费" sheetId="10" r:id="rId9"/>
    <sheet name="26.污染防治攻坚战科研服务项目" sheetId="11" r:id="rId10"/>
    <sheet name="27.璧山区9个饮用水源水库整治验收监测项目" sheetId="14" r:id="rId11"/>
    <sheet name="a28.智慧监测创新应用试点项目" sheetId="16" r:id="rId12"/>
    <sheet name="a29.何家桥、五一堰水质自动监测站建设项目" sheetId="17" r:id="rId13"/>
    <sheet name="30.2020年大气污染精准防控监测服务采购(2021年结转)" sheetId="18" r:id="rId14"/>
    <sheet name="31.监测站实验室和分析室搬迁改造项目(2021年结转)" sheetId="19" r:id="rId15"/>
    <sheet name="a32.智慧监测创新应用试点-机动车路网排放分析项目" sheetId="20" r:id="rId16"/>
    <sheet name="33.原璧南璧北污水处理厂站建设资金" sheetId="21" r:id="rId17"/>
    <sheet name="34.璧山区农村面源污染试点监测" sheetId="22" r:id="rId18"/>
    <sheet name="35.（2021年璧山区应急监测能力建设）(2021年结转)" sheetId="23" r:id="rId19"/>
  </sheets>
  <calcPr calcId="144525"/>
</workbook>
</file>

<file path=xl/sharedStrings.xml><?xml version="1.0" encoding="utf-8"?>
<sst xmlns="http://schemas.openxmlformats.org/spreadsheetml/2006/main" count="1255" uniqueCount="232">
  <si>
    <t>附件3</t>
  </si>
  <si>
    <t>璧山区2022年度项目支出绩效自评表</t>
  </si>
  <si>
    <t>项目名称</t>
  </si>
  <si>
    <t>重庆市璧山区生态环境监测站实验室搬迁改造项目</t>
  </si>
  <si>
    <t>自评总分</t>
  </si>
  <si>
    <t>等级</t>
  </si>
  <si>
    <t>实施单位</t>
  </si>
  <si>
    <t>重庆市璧山区生态环境局</t>
  </si>
  <si>
    <t>主管部门</t>
  </si>
  <si>
    <t>填表人</t>
  </si>
  <si>
    <t>郭映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</si>
  <si>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</si>
  <si>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</si>
  <si>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</si>
  <si>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</si>
  <si>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</si>
  <si>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</si>
  <si>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</si>
  <si>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</si>
  <si>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</si>
  <si>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</si>
  <si>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</si>
  <si>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重庆璧山环境监测实验室搬迁改造，达到二级三类站的基本要求，满足日益增加的生态环境监测工作。</t>
  </si>
  <si>
    <t>绩
效
指
标</t>
  </si>
  <si>
    <t>具体指标及内容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</si>
  <si>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</si>
  <si>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</si>
  <si>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</si>
  <si>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</si>
  <si>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</si>
  <si>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</si>
  <si>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</si>
  <si>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</si>
  <si>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 xml:space="preserve">搬迁改造项目改造面积			</t>
  </si>
  <si>
    <t>20</t>
  </si>
  <si>
    <t>平方米</t>
  </si>
  <si>
    <t>＝</t>
  </si>
  <si>
    <t>2670</t>
  </si>
  <si>
    <t>完成搬迁</t>
  </si>
  <si>
    <t>月</t>
  </si>
  <si>
    <t>≤</t>
  </si>
  <si>
    <t>2022.12</t>
  </si>
  <si>
    <t xml:space="preserve">工程验收			</t>
  </si>
  <si>
    <t>30</t>
  </si>
  <si>
    <t>定性</t>
  </si>
  <si>
    <t>合格</t>
  </si>
  <si>
    <t>生态环境监测能力</t>
  </si>
  <si>
    <t>10</t>
  </si>
  <si>
    <t>提升</t>
  </si>
  <si>
    <t>环境监测提供保障</t>
  </si>
  <si>
    <t>备注</t>
  </si>
  <si>
    <t>注：年末零结转资金不作为预算调整。</t>
  </si>
  <si>
    <t>环境监测专用水电、药品耗材、运行、设备更新等</t>
  </si>
  <si>
    <t xml:space="preserve">保障监测站工作正常开展      </t>
  </si>
  <si>
    <t>仪器设备合格率</t>
  </si>
  <si>
    <t>%</t>
  </si>
  <si>
    <t>≥</t>
  </si>
  <si>
    <t>90</t>
  </si>
  <si>
    <t xml:space="preserve">标准物质及药品种类			</t>
  </si>
  <si>
    <t>类</t>
  </si>
  <si>
    <t>350</t>
  </si>
  <si>
    <t>维护监测仪器</t>
  </si>
  <si>
    <t>台</t>
  </si>
  <si>
    <t>100</t>
  </si>
  <si>
    <t xml:space="preserve">保障监测站工作开展			</t>
  </si>
  <si>
    <t>有效</t>
  </si>
  <si>
    <t>保障环境监测实验有效开展</t>
  </si>
  <si>
    <t>空气自动站及国控、市控水站采水器运维经费</t>
  </si>
  <si>
    <t>保障我区4个空气自动站及国控两河口水站、市控矮墩桥水站、市控平滩水站采水器的正常运行。</t>
  </si>
  <si>
    <t xml:space="preserve">保障我区4个空气自动站及国控两河口水站、市控矮墩桥水站、市控平滩水站采水器的正常运行。    </t>
  </si>
  <si>
    <t xml:space="preserve">维护水站采水器			</t>
  </si>
  <si>
    <t>个</t>
  </si>
  <si>
    <t>3</t>
  </si>
  <si>
    <t>设备运行正常</t>
  </si>
  <si>
    <t>正常</t>
  </si>
  <si>
    <t>维护空气自动站</t>
  </si>
  <si>
    <t>4</t>
  </si>
  <si>
    <t xml:space="preserve">生活环境质量		</t>
  </si>
  <si>
    <t>改善</t>
  </si>
  <si>
    <t xml:space="preserve">空气质量			</t>
  </si>
  <si>
    <t>附件1</t>
  </si>
  <si>
    <t>璧山区“三河”流域水质监测站建设服务和璧山区29个污水处理厂在线监测设施建设服务（8年）</t>
  </si>
  <si>
    <t>提供运维服务并保证数据的有效性和完整性</t>
  </si>
  <si>
    <t xml:space="preserve">提供运维服务并保证数据的有效性和完整性  </t>
  </si>
  <si>
    <t xml:space="preserve">“三河”流域河流地表水环境质量			</t>
  </si>
  <si>
    <t xml:space="preserve">水环境质量			</t>
  </si>
  <si>
    <t xml:space="preserve">建设及运维镇街交界断面一体化水质监测站			</t>
  </si>
  <si>
    <t>16</t>
  </si>
  <si>
    <t xml:space="preserve">监测数据有效率			</t>
  </si>
  <si>
    <t xml:space="preserve">建设及运维污水处理厂在线监测设施			</t>
  </si>
  <si>
    <t>28</t>
  </si>
  <si>
    <t>璧山区“三河”流域新增3个一体化水质监测站建设服务项目</t>
  </si>
  <si>
    <t xml:space="preserve">提供运维服务并保证数据的有效性和完整性，实时监控三河流域水质变化情况，有效提升环境管理水平。      </t>
  </si>
  <si>
    <t>年服务费用</t>
  </si>
  <si>
    <t>万元/年</t>
  </si>
  <si>
    <t>31.45</t>
  </si>
  <si>
    <t xml:space="preserve">新增三河流域水质自动监测站运维服务个数			</t>
  </si>
  <si>
    <t>监测数据有效率</t>
  </si>
  <si>
    <t>水环境质量</t>
  </si>
  <si>
    <t>“三河”流域河流地表水环境质量</t>
  </si>
  <si>
    <t>“三河”流域河流地表水和水库监测服务采购</t>
  </si>
  <si>
    <t xml:space="preserve">有效监管相关断面水质情况      </t>
  </si>
  <si>
    <t xml:space="preserve">有效监管相关断面水质情况          </t>
  </si>
  <si>
    <t xml:space="preserve">河长制考核断面		</t>
  </si>
  <si>
    <t>92</t>
  </si>
  <si>
    <t>监测报告合格率</t>
  </si>
  <si>
    <t xml:space="preserve">纳入璧山区河长制组织体系的水库			</t>
  </si>
  <si>
    <t>94</t>
  </si>
  <si>
    <t>确保璧南河两河口断面和璧北河平摊断面水质达标</t>
  </si>
  <si>
    <t>达标</t>
  </si>
  <si>
    <t>确保“三河”流域河流地表水环境质量	改善</t>
  </si>
  <si>
    <t>2022年土壤污染重点监管单位周边土壤监测</t>
  </si>
  <si>
    <t xml:space="preserve">调查土壤污染重点监管单位周边土壤污染情况，保障土壤重点监管企业周边环境安全。      </t>
  </si>
  <si>
    <t xml:space="preserve">调查土壤污染重点监管单位周边土壤污染情况，保障土壤重点监管企业周边环境安全。         </t>
  </si>
  <si>
    <t xml:space="preserve">监测因子			</t>
  </si>
  <si>
    <t>45</t>
  </si>
  <si>
    <t xml:space="preserve">监测报告有效率				</t>
  </si>
  <si>
    <t xml:space="preserve">监测单位			</t>
  </si>
  <si>
    <t>7</t>
  </si>
  <si>
    <t>土壤污染重点监管单位周边土壤环境安全</t>
  </si>
  <si>
    <t>保障</t>
  </si>
  <si>
    <t xml:space="preserve">土壤污染重点监管单位周边土壤环境			</t>
  </si>
  <si>
    <t>水质监测设备采购（进度款及退质保金）</t>
  </si>
  <si>
    <t xml:space="preserve">提升生态环境监测能力      </t>
  </si>
  <si>
    <t xml:space="preserve">采购设备			</t>
  </si>
  <si>
    <t>2</t>
  </si>
  <si>
    <t xml:space="preserve">第二批设备完成交付			</t>
  </si>
  <si>
    <t>设备验收合格率</t>
  </si>
  <si>
    <t xml:space="preserve">生态环境监测能力			</t>
  </si>
  <si>
    <t>使用人满意度</t>
  </si>
  <si>
    <t>监测站实验室搬迁实验仪器设备搬迁费</t>
  </si>
  <si>
    <t xml:space="preserve">实验室搬迁需委托专业机构对实验室设备进行拆卸、重新安装、调试，确保各类设备搬迁后正常运行      </t>
  </si>
  <si>
    <t xml:space="preserve">实验室搬迁需委托专业机构对实验室设备进行拆卸、重新安装、调试，确保各类设备搬迁后正常运行        </t>
  </si>
  <si>
    <t>搬迁总成本</t>
  </si>
  <si>
    <t>万元</t>
  </si>
  <si>
    <t xml:space="preserve">设备搬迁完成			</t>
  </si>
  <si>
    <t xml:space="preserve">搬迁实验仪器设备			</t>
  </si>
  <si>
    <t>400</t>
  </si>
  <si>
    <t xml:space="preserve">确保各类设备仪器搬迁后运行			</t>
  </si>
  <si>
    <t>污染防治攻坚战科研服务项目</t>
  </si>
  <si>
    <t xml:space="preserve">推进环境污染防治新技术的实践和运用，为污染防治攻坚提供科技支撑和科研服务。      </t>
  </si>
  <si>
    <t xml:space="preserve">推进环境污染防治新技术的实践和运用，为污染防治攻坚提供科技支撑和科研服务。            </t>
  </si>
  <si>
    <t xml:space="preserve">报告、方案			</t>
  </si>
  <si>
    <t xml:space="preserve">生态环保执法人员培训			</t>
  </si>
  <si>
    <t>次</t>
  </si>
  <si>
    <t>12</t>
  </si>
  <si>
    <t xml:space="preserve">完成服务			</t>
  </si>
  <si>
    <t xml:space="preserve">环境质量			</t>
  </si>
  <si>
    <t>污染防治工作</t>
  </si>
  <si>
    <t>支撑</t>
  </si>
  <si>
    <t xml:space="preserve">璧山区9个饮用水源水库整治验收监测项目 </t>
  </si>
  <si>
    <t xml:space="preserve">确保完成9个饮用水源水库验收监测，为9个饮用水源水库整治效果提供数据支撑。  </t>
  </si>
  <si>
    <t>待合同纠纷案结后正常推进</t>
  </si>
  <si>
    <t>开展验收监测水库数量</t>
  </si>
  <si>
    <t>9</t>
  </si>
  <si>
    <t>验收完成时间</t>
  </si>
  <si>
    <t>2024.3</t>
  </si>
  <si>
    <t>监测点位数量</t>
  </si>
  <si>
    <t>48</t>
  </si>
  <si>
    <t xml:space="preserve">饮用水源水质			</t>
  </si>
  <si>
    <t>11</t>
  </si>
  <si>
    <t>公众满意度</t>
  </si>
  <si>
    <t>80</t>
  </si>
  <si>
    <t>智慧监测创新应用试点项目</t>
  </si>
  <si>
    <t xml:space="preserve">通过试点工作，探索一批可推广可复制的智慧监测创新应用成果，引领带动全国生态环境监测事业高质量发展，支撑现代环境治理体系现代化建设。      </t>
  </si>
  <si>
    <t>项目延期至2023年实施</t>
  </si>
  <si>
    <t>实施方案</t>
  </si>
  <si>
    <t>1</t>
  </si>
  <si>
    <t>编制完成</t>
  </si>
  <si>
    <t>污染源监管技术支撑</t>
  </si>
  <si>
    <t>机动车污染管理技术支撑</t>
  </si>
  <si>
    <t>璧南河何家桥、璧北河五一堰市控评价断面水质自动监测站建设项目</t>
  </si>
  <si>
    <t xml:space="preserve">及时掌握断面水质状况，把握水质变化规律，为区域水污染防治工作提供决策支持。      </t>
  </si>
  <si>
    <t>该项目延期至2023年实施</t>
  </si>
  <si>
    <t xml:space="preserve">建设水质自动监测站			</t>
  </si>
  <si>
    <t xml:space="preserve">水站建筑面积			</t>
  </si>
  <si>
    <t>300</t>
  </si>
  <si>
    <t xml:space="preserve">工程质量合格率			</t>
  </si>
  <si>
    <t>评价断面达标</t>
  </si>
  <si>
    <t>5</t>
  </si>
  <si>
    <t>2020年大气污染精准防控监测服务采购(2021年结转)</t>
  </si>
  <si>
    <t xml:space="preserve">对大气污染相关企业进行废气监测，配合开展2020大气污染精准防控整治及执法工作，提升空气质量。      
</t>
  </si>
  <si>
    <t xml:space="preserve">对大气污染相关企业进行废气监测，配合开展2020大气污染精准防控整治及执法工作，提升空气质量。     </t>
  </si>
  <si>
    <t>监测数量</t>
  </si>
  <si>
    <t>项目总成本</t>
  </si>
  <si>
    <t>元</t>
  </si>
  <si>
    <t>经区政府同意同意服务费调整为“在璧山区大气污染精准防控工作监测服务费结算金额281.9017万元的基础上增加28万元”。</t>
  </si>
  <si>
    <t>空气优良天数</t>
  </si>
  <si>
    <t>空气质量</t>
  </si>
  <si>
    <t>使用者满意度</t>
  </si>
  <si>
    <t>重庆市璧山区生态环境监测站实验室和分析室搬迁改造项目(2021年结转)</t>
  </si>
  <si>
    <t xml:space="preserve">重庆璧山环境监测实验室搬迁改造，达到二级三类站的基本要求，满足日益增加的生态环境监测工作。      </t>
  </si>
  <si>
    <t>完成搬迁时间</t>
  </si>
  <si>
    <t>2022.6</t>
  </si>
  <si>
    <t>因工程变更延期</t>
  </si>
  <si>
    <t>项目总投资</t>
  </si>
  <si>
    <t>680.96</t>
  </si>
  <si>
    <t>搬迁改造项目改造面积</t>
  </si>
  <si>
    <t>2022年第二批“以奖促治"资金项目（璧山区生态环境智慧监测创新应用试点-机动车路网排放分析项目）</t>
  </si>
  <si>
    <t xml:space="preserve">通过项目初步实施，为2023年试点工作的验收打下基础。      </t>
  </si>
  <si>
    <t>项目完成时间</t>
  </si>
  <si>
    <t>年</t>
  </si>
  <si>
    <t>试点项目</t>
  </si>
  <si>
    <t>项</t>
  </si>
  <si>
    <t>收益群众满意度</t>
  </si>
  <si>
    <t>精准治污能力</t>
  </si>
  <si>
    <t>提高</t>
  </si>
  <si>
    <t>原璧南璧北污水处理厂站建设资金</t>
  </si>
  <si>
    <t xml:space="preserve">为璧北片区污水处理厂及管网建设提供必须的建设前期资料。
</t>
  </si>
  <si>
    <t>设计资料份数</t>
  </si>
  <si>
    <t>份</t>
  </si>
  <si>
    <t>达到施工需求</t>
  </si>
  <si>
    <t>勘察报告和环评报告</t>
  </si>
  <si>
    <t>有效收集处理污水</t>
  </si>
  <si>
    <t>满意度</t>
  </si>
  <si>
    <t>农村面源污染试点监测项目</t>
  </si>
  <si>
    <t>已完成前期调研工作，已出具初步实施方案，正在对方案进行进一步研究。</t>
  </si>
  <si>
    <t xml:space="preserve">试点监测种植类型			</t>
  </si>
  <si>
    <t>该项目实施时间为2年，计划于2024年完成</t>
  </si>
  <si>
    <t>建立农业面源污染环境监测技术规范</t>
  </si>
  <si>
    <t>通过评审</t>
  </si>
  <si>
    <t>已出具初步方案</t>
  </si>
  <si>
    <t xml:space="preserve">农业面源污染防治和地表水体质量			</t>
  </si>
  <si>
    <t>农业面源污染防治水平</t>
  </si>
  <si>
    <t>2021年市级生态环境“以奖促治”专项资金（2021年璧山区应急监测能力建设）(2021年结转)</t>
  </si>
  <si>
    <t xml:space="preserve">提升璧山区应急监测能力，确保仪器在突发环境事件应急监测中正常使用。      </t>
  </si>
  <si>
    <t>2022年12月28日下达采购计划后有序开展</t>
  </si>
  <si>
    <t>完成采购</t>
  </si>
  <si>
    <t>项目采购计划于2022年12月28日下达，招标工作只能2023年开展</t>
  </si>
  <si>
    <t>监测设备</t>
  </si>
  <si>
    <t>13</t>
  </si>
  <si>
    <t>应急监测能力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</si>
</sst>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1"/>
      <color rgb="FF000000"/>
      <name val="宋体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9"/>
      <color theme="1"/>
      <name val="宋体"/>
      <charset val="134"/>
      <scheme val="minor"/>
    </font>
    <font>
      <sz val="12"/>
      <color rgb="FFFF0000"/>
      <name val="仿宋"/>
      <charset val="134"/>
    </font>
    <font>
      <sz val="9"/>
      <color rgb="FFFF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A2" sqref="A2:J2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0">
      <c r="A3" s="3" t="s">
        <v>2</v>
      </c>
      <c r="B3" s="4" t="s">
        <v>3</v>
      </c>
      <c r="C3" s="5"/>
      <c r="D3" s="5"/>
      <c r="E3" s="5"/>
      <c r="F3" s="6"/>
      <c r="G3" s="3" t="s">
        <v>4</v>
      </c>
      <c r="H3" s="3">
        <f>J6+I10+I11+I12+I13+I14</f>
        <v>92.7</v>
      </c>
      <c r="I3" s="3" t="s">
        <v>5</v>
      </c>
      <c r="J3" s="3"/>
    </row>
    <row r="4" ht="26.1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26.1" customHeight="1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26.1" customHeight="1" spans="1:10">
      <c r="A6" s="14"/>
      <c r="B6" s="4">
        <v>0</v>
      </c>
      <c r="C6" s="6"/>
      <c r="D6" s="4">
        <v>2000000</v>
      </c>
      <c r="E6" s="6"/>
      <c r="F6" s="4">
        <v>549785</v>
      </c>
      <c r="G6" s="6"/>
      <c r="H6" s="29">
        <f>F6/D6</f>
        <v>0.2748925</v>
      </c>
      <c r="I6" s="24">
        <v>10</v>
      </c>
      <c r="J6" s="3">
        <v>2.7</v>
      </c>
    </row>
    <row r="7" ht="26.1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75" customHeight="1" spans="1:10">
      <c r="A8" s="3"/>
      <c r="B8" s="4" t="s">
        <v>22</v>
      </c>
      <c r="C8" s="5"/>
      <c r="D8" s="5"/>
      <c r="E8" s="5"/>
      <c r="F8" s="6"/>
      <c r="G8" s="4" t="s">
        <v>22</v>
      </c>
      <c r="H8" s="5"/>
      <c r="I8" s="5"/>
      <c r="J8" s="6"/>
    </row>
    <row r="9" ht="31.5" customHeight="1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26.1" customHeight="1" spans="1:10">
      <c r="A10" s="3"/>
      <c r="B10" s="3" t="s">
        <v>33</v>
      </c>
      <c r="C10" s="25" t="s">
        <v>34</v>
      </c>
      <c r="D10" s="31" t="s">
        <v>35</v>
      </c>
      <c r="E10" s="31" t="s">
        <v>36</v>
      </c>
      <c r="F10" s="31" t="s">
        <v>37</v>
      </c>
      <c r="G10" s="31" t="s">
        <v>37</v>
      </c>
      <c r="H10" s="19">
        <v>100</v>
      </c>
      <c r="I10" s="25" t="s">
        <v>34</v>
      </c>
      <c r="J10" s="3"/>
    </row>
    <row r="11" ht="26.1" customHeight="1" spans="1:10">
      <c r="A11" s="3"/>
      <c r="B11" s="3" t="s">
        <v>38</v>
      </c>
      <c r="C11" s="25" t="s">
        <v>34</v>
      </c>
      <c r="D11" s="22" t="s">
        <v>39</v>
      </c>
      <c r="E11" s="22" t="s">
        <v>40</v>
      </c>
      <c r="F11" s="3" t="s">
        <v>41</v>
      </c>
      <c r="G11" s="3">
        <v>2022.8</v>
      </c>
      <c r="H11" s="19">
        <v>100</v>
      </c>
      <c r="I11" s="25" t="s">
        <v>34</v>
      </c>
      <c r="J11" s="3"/>
    </row>
    <row r="12" ht="26.1" customHeight="1" spans="1:10">
      <c r="A12" s="3"/>
      <c r="B12" s="3" t="s">
        <v>42</v>
      </c>
      <c r="C12" s="25" t="s">
        <v>43</v>
      </c>
      <c r="D12" s="22"/>
      <c r="E12" s="22" t="s">
        <v>44</v>
      </c>
      <c r="F12" s="3" t="s">
        <v>45</v>
      </c>
      <c r="G12" s="3" t="s">
        <v>45</v>
      </c>
      <c r="H12" s="19">
        <v>100</v>
      </c>
      <c r="I12" s="25" t="s">
        <v>43</v>
      </c>
      <c r="J12" s="3"/>
    </row>
    <row r="13" ht="26.1" customHeight="1" spans="1:10">
      <c r="A13" s="3"/>
      <c r="B13" s="3" t="s">
        <v>46</v>
      </c>
      <c r="C13" s="25" t="s">
        <v>47</v>
      </c>
      <c r="D13" s="22"/>
      <c r="E13" s="22" t="s">
        <v>44</v>
      </c>
      <c r="F13" s="3" t="s">
        <v>48</v>
      </c>
      <c r="G13" s="3" t="s">
        <v>48</v>
      </c>
      <c r="H13" s="19">
        <v>100</v>
      </c>
      <c r="I13" s="25" t="s">
        <v>47</v>
      </c>
      <c r="J13" s="3"/>
    </row>
    <row r="14" ht="26.1" customHeight="1" spans="1:10">
      <c r="A14" s="3"/>
      <c r="B14" s="3" t="s">
        <v>49</v>
      </c>
      <c r="C14" s="25" t="s">
        <v>47</v>
      </c>
      <c r="D14" s="22"/>
      <c r="E14" s="22" t="s">
        <v>44</v>
      </c>
      <c r="F14" s="3" t="s">
        <v>48</v>
      </c>
      <c r="G14" s="3" t="s">
        <v>48</v>
      </c>
      <c r="H14" s="19">
        <v>100</v>
      </c>
      <c r="I14" s="25" t="s">
        <v>47</v>
      </c>
      <c r="J14" s="3"/>
    </row>
    <row r="15" ht="26.1" customHeight="1" spans="1:10">
      <c r="A15" s="3"/>
      <c r="B15" s="3"/>
      <c r="C15" s="3"/>
      <c r="D15" s="22"/>
      <c r="E15" s="22"/>
      <c r="F15" s="3"/>
      <c r="G15" s="3"/>
      <c r="H15" s="3"/>
      <c r="I15" s="3"/>
      <c r="J15" s="3"/>
    </row>
    <row r="16" ht="26.1" customHeight="1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26.1" customHeight="1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26.1" customHeight="1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26.1" customHeight="1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26.1" customHeight="1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26.1" customHeight="1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26.1" customHeight="1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26.1" customHeight="1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2" sqref="A2:J2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0">
      <c r="A3" s="3" t="s">
        <v>2</v>
      </c>
      <c r="B3" s="4" t="s">
        <v>52</v>
      </c>
      <c r="C3" s="5"/>
      <c r="D3" s="5"/>
      <c r="E3" s="5"/>
      <c r="F3" s="6"/>
      <c r="G3" s="3" t="s">
        <v>4</v>
      </c>
      <c r="H3" s="3">
        <f>J6+I10+I11+I12+I13+I14</f>
        <v>96</v>
      </c>
      <c r="I3" s="3" t="s">
        <v>5</v>
      </c>
      <c r="J3" s="3"/>
    </row>
    <row r="4" ht="26.1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26.1" customHeight="1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26.1" customHeight="1" spans="1:10">
      <c r="A6" s="14"/>
      <c r="B6" s="4">
        <v>600000</v>
      </c>
      <c r="C6" s="6"/>
      <c r="D6" s="4">
        <v>600000</v>
      </c>
      <c r="E6" s="6"/>
      <c r="F6" s="4">
        <v>361578.47</v>
      </c>
      <c r="G6" s="6"/>
      <c r="H6" s="29">
        <f>F6/D6</f>
        <v>0.602630783333333</v>
      </c>
      <c r="I6" s="24">
        <v>10</v>
      </c>
      <c r="J6" s="3">
        <v>6</v>
      </c>
    </row>
    <row r="7" ht="26.1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75" customHeight="1" spans="1:10">
      <c r="A8" s="3"/>
      <c r="B8" s="4" t="s">
        <v>53</v>
      </c>
      <c r="C8" s="5"/>
      <c r="D8" s="5"/>
      <c r="E8" s="5"/>
      <c r="F8" s="6"/>
      <c r="G8" s="4" t="s">
        <v>53</v>
      </c>
      <c r="H8" s="5"/>
      <c r="I8" s="5"/>
      <c r="J8" s="6"/>
    </row>
    <row r="9" ht="31.5" customHeight="1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26.1" customHeight="1" spans="1:10">
      <c r="A10" s="3"/>
      <c r="B10" s="3" t="s">
        <v>54</v>
      </c>
      <c r="C10" s="17" t="s">
        <v>34</v>
      </c>
      <c r="D10" s="17" t="s">
        <v>55</v>
      </c>
      <c r="E10" s="17" t="s">
        <v>56</v>
      </c>
      <c r="F10" s="17" t="s">
        <v>57</v>
      </c>
      <c r="G10" s="31">
        <v>100</v>
      </c>
      <c r="H10" s="19">
        <v>100</v>
      </c>
      <c r="I10" s="17" t="s">
        <v>34</v>
      </c>
      <c r="J10" s="3"/>
    </row>
    <row r="11" ht="26.1" customHeight="1" spans="1:10">
      <c r="A11" s="3"/>
      <c r="B11" s="3" t="s">
        <v>58</v>
      </c>
      <c r="C11" s="17" t="s">
        <v>34</v>
      </c>
      <c r="D11" s="17" t="s">
        <v>59</v>
      </c>
      <c r="E11" s="17" t="s">
        <v>56</v>
      </c>
      <c r="F11" s="17" t="s">
        <v>60</v>
      </c>
      <c r="G11" s="31">
        <v>350</v>
      </c>
      <c r="H11" s="19">
        <v>100</v>
      </c>
      <c r="I11" s="17" t="s">
        <v>34</v>
      </c>
      <c r="J11" s="3"/>
    </row>
    <row r="12" ht="26.1" customHeight="1" spans="1:10">
      <c r="A12" s="3"/>
      <c r="B12" s="3" t="s">
        <v>61</v>
      </c>
      <c r="C12" s="17" t="s">
        <v>34</v>
      </c>
      <c r="D12" s="17" t="s">
        <v>62</v>
      </c>
      <c r="E12" s="17" t="s">
        <v>56</v>
      </c>
      <c r="F12" s="17" t="s">
        <v>63</v>
      </c>
      <c r="G12" s="3">
        <v>100</v>
      </c>
      <c r="H12" s="19">
        <v>100</v>
      </c>
      <c r="I12" s="17" t="s">
        <v>34</v>
      </c>
      <c r="J12" s="3"/>
    </row>
    <row r="13" ht="26.1" customHeight="1" spans="1:10">
      <c r="A13" s="3"/>
      <c r="B13" s="3" t="s">
        <v>64</v>
      </c>
      <c r="C13" s="17" t="s">
        <v>34</v>
      </c>
      <c r="D13" s="17"/>
      <c r="E13" s="17" t="s">
        <v>44</v>
      </c>
      <c r="F13" s="17" t="s">
        <v>65</v>
      </c>
      <c r="G13" s="3" t="s">
        <v>65</v>
      </c>
      <c r="H13" s="19">
        <v>100</v>
      </c>
      <c r="I13" s="17" t="s">
        <v>34</v>
      </c>
      <c r="J13" s="3"/>
    </row>
    <row r="14" ht="26.1" customHeight="1" spans="1:10">
      <c r="A14" s="3"/>
      <c r="B14" s="3" t="s">
        <v>66</v>
      </c>
      <c r="C14" s="17" t="s">
        <v>47</v>
      </c>
      <c r="D14" s="17"/>
      <c r="E14" s="17" t="s">
        <v>44</v>
      </c>
      <c r="F14" s="17" t="s">
        <v>65</v>
      </c>
      <c r="G14" s="3" t="s">
        <v>65</v>
      </c>
      <c r="H14" s="19">
        <v>100</v>
      </c>
      <c r="I14" s="17" t="s">
        <v>47</v>
      </c>
      <c r="J14" s="3"/>
    </row>
    <row r="15" ht="26.1" customHeight="1" spans="1:10">
      <c r="A15" s="3"/>
      <c r="B15" s="3"/>
      <c r="C15" s="3"/>
      <c r="D15" s="17"/>
      <c r="E15" s="20"/>
      <c r="F15" s="21"/>
      <c r="G15" s="3"/>
      <c r="H15" s="3"/>
      <c r="I15" s="3"/>
      <c r="J15" s="3"/>
    </row>
    <row r="16" ht="26.1" customHeight="1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26.1" customHeight="1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26.1" customHeight="1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26.1" customHeight="1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26.1" customHeight="1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26.1" customHeight="1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26.1" customHeight="1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26.1" customHeight="1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K2" sqref="K2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0">
      <c r="A3" s="3" t="s">
        <v>2</v>
      </c>
      <c r="B3" s="4" t="s">
        <v>67</v>
      </c>
      <c r="C3" s="5"/>
      <c r="D3" s="5"/>
      <c r="E3" s="5"/>
      <c r="F3" s="6"/>
      <c r="G3" s="3" t="s">
        <v>4</v>
      </c>
      <c r="H3" s="3">
        <f>J6+I10+I11+I12+I13+I14</f>
        <v>92.9</v>
      </c>
      <c r="I3" s="3" t="s">
        <v>5</v>
      </c>
      <c r="J3" s="3"/>
    </row>
    <row r="4" ht="26.1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26.1" customHeight="1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26.1" customHeight="1" spans="1:10">
      <c r="A6" s="14"/>
      <c r="B6" s="4">
        <v>690000</v>
      </c>
      <c r="C6" s="6"/>
      <c r="D6" s="4">
        <v>690000</v>
      </c>
      <c r="E6" s="6"/>
      <c r="F6" s="4">
        <v>198134.27</v>
      </c>
      <c r="G6" s="6"/>
      <c r="H6" s="29">
        <f>F6/D6</f>
        <v>0.287151115942029</v>
      </c>
      <c r="I6" s="24">
        <v>10</v>
      </c>
      <c r="J6" s="3">
        <v>2.9</v>
      </c>
    </row>
    <row r="7" ht="26.1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75" customHeight="1" spans="1:10">
      <c r="A8" s="3"/>
      <c r="B8" s="4" t="s">
        <v>68</v>
      </c>
      <c r="C8" s="5"/>
      <c r="D8" s="5"/>
      <c r="E8" s="5"/>
      <c r="F8" s="6"/>
      <c r="G8" s="4" t="s">
        <v>69</v>
      </c>
      <c r="H8" s="5"/>
      <c r="I8" s="5"/>
      <c r="J8" s="6"/>
    </row>
    <row r="9" ht="31.5" customHeight="1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26.1" customHeight="1" spans="1:10">
      <c r="A10" s="3"/>
      <c r="B10" s="3" t="s">
        <v>70</v>
      </c>
      <c r="C10" s="17" t="s">
        <v>34</v>
      </c>
      <c r="D10" s="17" t="s">
        <v>71</v>
      </c>
      <c r="E10" s="17" t="s">
        <v>36</v>
      </c>
      <c r="F10" s="17" t="s">
        <v>72</v>
      </c>
      <c r="G10" s="31">
        <v>3</v>
      </c>
      <c r="H10" s="19">
        <v>100</v>
      </c>
      <c r="I10" s="17" t="s">
        <v>34</v>
      </c>
      <c r="J10" s="3"/>
    </row>
    <row r="11" ht="26.1" customHeight="1" spans="1:10">
      <c r="A11" s="3"/>
      <c r="B11" s="3" t="s">
        <v>73</v>
      </c>
      <c r="C11" s="17" t="s">
        <v>34</v>
      </c>
      <c r="D11" s="17"/>
      <c r="E11" s="17" t="s">
        <v>44</v>
      </c>
      <c r="F11" s="17" t="s">
        <v>74</v>
      </c>
      <c r="G11" s="31" t="s">
        <v>74</v>
      </c>
      <c r="H11" s="19">
        <v>100</v>
      </c>
      <c r="I11" s="17" t="s">
        <v>34</v>
      </c>
      <c r="J11" s="3"/>
    </row>
    <row r="12" ht="26.1" customHeight="1" spans="1:10">
      <c r="A12" s="3"/>
      <c r="B12" s="3" t="s">
        <v>75</v>
      </c>
      <c r="C12" s="17" t="s">
        <v>34</v>
      </c>
      <c r="D12" s="17" t="s">
        <v>71</v>
      </c>
      <c r="E12" s="17" t="s">
        <v>36</v>
      </c>
      <c r="F12" s="17" t="s">
        <v>76</v>
      </c>
      <c r="G12" s="3">
        <v>4</v>
      </c>
      <c r="H12" s="19">
        <v>100</v>
      </c>
      <c r="I12" s="17" t="s">
        <v>34</v>
      </c>
      <c r="J12" s="3"/>
    </row>
    <row r="13" ht="26.1" customHeight="1" spans="1:10">
      <c r="A13" s="3"/>
      <c r="B13" s="3" t="s">
        <v>77</v>
      </c>
      <c r="C13" s="17" t="s">
        <v>47</v>
      </c>
      <c r="D13" s="17"/>
      <c r="E13" s="17" t="s">
        <v>44</v>
      </c>
      <c r="F13" s="17" t="s">
        <v>78</v>
      </c>
      <c r="G13" s="3" t="s">
        <v>78</v>
      </c>
      <c r="H13" s="19">
        <v>100</v>
      </c>
      <c r="I13" s="17" t="s">
        <v>47</v>
      </c>
      <c r="J13" s="3"/>
    </row>
    <row r="14" ht="26.1" customHeight="1" spans="1:10">
      <c r="A14" s="3"/>
      <c r="B14" s="3" t="s">
        <v>79</v>
      </c>
      <c r="C14" s="17" t="s">
        <v>34</v>
      </c>
      <c r="D14" s="17"/>
      <c r="E14" s="17" t="s">
        <v>44</v>
      </c>
      <c r="F14" s="17" t="s">
        <v>78</v>
      </c>
      <c r="G14" s="3" t="s">
        <v>78</v>
      </c>
      <c r="H14" s="19">
        <v>100</v>
      </c>
      <c r="I14" s="17" t="s">
        <v>34</v>
      </c>
      <c r="J14" s="3"/>
    </row>
    <row r="15" ht="26.1" customHeight="1" spans="1:10">
      <c r="A15" s="3"/>
      <c r="B15" s="3"/>
      <c r="C15" s="3"/>
      <c r="D15" s="17"/>
      <c r="E15" s="20"/>
      <c r="F15" s="21"/>
      <c r="G15" s="3"/>
      <c r="H15" s="3"/>
      <c r="I15" s="3"/>
      <c r="J15" s="3"/>
    </row>
    <row r="16" ht="26.1" customHeight="1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26.1" customHeight="1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26.1" customHeight="1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26.1" customHeight="1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26.1" customHeight="1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26.1" customHeight="1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26.1" customHeight="1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26.1" customHeight="1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H16" sqref="H16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</cols>
  <sheetData>
    <row r="1" ht="20.25" spans="1:10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0">
      <c r="A3" s="3" t="s">
        <v>2</v>
      </c>
      <c r="B3" s="4" t="s">
        <v>81</v>
      </c>
      <c r="C3" s="5"/>
      <c r="D3" s="5"/>
      <c r="E3" s="5"/>
      <c r="F3" s="6"/>
      <c r="G3" s="3" t="s">
        <v>4</v>
      </c>
      <c r="H3" s="3">
        <f>J6+I10+I11+I12+I13+I14</f>
        <v>92.7</v>
      </c>
      <c r="I3" s="3" t="s">
        <v>5</v>
      </c>
      <c r="J3" s="3"/>
    </row>
    <row r="4" ht="26.1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26.1" customHeight="1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26.1" customHeight="1" spans="1:10">
      <c r="A6" s="14"/>
      <c r="B6" s="4">
        <v>4073000</v>
      </c>
      <c r="C6" s="6"/>
      <c r="D6" s="4">
        <v>4073000</v>
      </c>
      <c r="E6" s="6"/>
      <c r="F6" s="4">
        <v>1099325</v>
      </c>
      <c r="G6" s="6"/>
      <c r="H6" s="29">
        <f>F6/D6</f>
        <v>0.269905475079794</v>
      </c>
      <c r="I6" s="24">
        <v>10</v>
      </c>
      <c r="J6" s="3">
        <v>2.7</v>
      </c>
    </row>
    <row r="7" ht="26.1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75" customHeight="1" spans="1:10">
      <c r="A8" s="3"/>
      <c r="B8" s="4" t="s">
        <v>82</v>
      </c>
      <c r="C8" s="5"/>
      <c r="D8" s="5"/>
      <c r="E8" s="5"/>
      <c r="F8" s="6"/>
      <c r="G8" s="4" t="s">
        <v>83</v>
      </c>
      <c r="H8" s="5"/>
      <c r="I8" s="5"/>
      <c r="J8" s="6"/>
    </row>
    <row r="9" ht="31.5" customHeight="1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36.75" customHeight="1" spans="1:10">
      <c r="A10" s="3"/>
      <c r="B10" s="3" t="s">
        <v>84</v>
      </c>
      <c r="C10" s="17" t="s">
        <v>34</v>
      </c>
      <c r="D10" s="17"/>
      <c r="E10" s="17" t="s">
        <v>44</v>
      </c>
      <c r="F10" s="17" t="s">
        <v>78</v>
      </c>
      <c r="G10" s="17" t="s">
        <v>78</v>
      </c>
      <c r="H10" s="19">
        <v>100</v>
      </c>
      <c r="I10" s="17" t="s">
        <v>34</v>
      </c>
      <c r="J10" s="3"/>
    </row>
    <row r="11" ht="26.1" customHeight="1" spans="1:10">
      <c r="A11" s="3"/>
      <c r="B11" s="3" t="s">
        <v>85</v>
      </c>
      <c r="C11" s="17" t="s">
        <v>47</v>
      </c>
      <c r="D11" s="17"/>
      <c r="E11" s="17" t="s">
        <v>44</v>
      </c>
      <c r="F11" s="17" t="s">
        <v>78</v>
      </c>
      <c r="G11" s="17" t="s">
        <v>78</v>
      </c>
      <c r="H11" s="19">
        <v>100</v>
      </c>
      <c r="I11" s="17" t="s">
        <v>47</v>
      </c>
      <c r="J11" s="3"/>
    </row>
    <row r="12" ht="37.5" customHeight="1" spans="1:10">
      <c r="A12" s="3"/>
      <c r="B12" s="3" t="s">
        <v>86</v>
      </c>
      <c r="C12" s="17" t="s">
        <v>34</v>
      </c>
      <c r="D12" s="17" t="s">
        <v>71</v>
      </c>
      <c r="E12" s="17" t="s">
        <v>36</v>
      </c>
      <c r="F12" s="17" t="s">
        <v>87</v>
      </c>
      <c r="G12" s="17">
        <v>16</v>
      </c>
      <c r="H12" s="19">
        <v>100</v>
      </c>
      <c r="I12" s="17" t="s">
        <v>34</v>
      </c>
      <c r="J12" s="3"/>
    </row>
    <row r="13" ht="26.1" customHeight="1" spans="1:10">
      <c r="A13" s="3"/>
      <c r="B13" s="3" t="s">
        <v>88</v>
      </c>
      <c r="C13" s="17" t="s">
        <v>34</v>
      </c>
      <c r="D13" s="17" t="s">
        <v>55</v>
      </c>
      <c r="E13" s="17" t="s">
        <v>56</v>
      </c>
      <c r="F13" s="17" t="s">
        <v>57</v>
      </c>
      <c r="G13" s="17">
        <v>90</v>
      </c>
      <c r="H13" s="19">
        <v>100</v>
      </c>
      <c r="I13" s="17" t="s">
        <v>34</v>
      </c>
      <c r="J13" s="3"/>
    </row>
    <row r="14" ht="36.75" customHeight="1" spans="1:10">
      <c r="A14" s="3"/>
      <c r="B14" s="3" t="s">
        <v>89</v>
      </c>
      <c r="C14" s="17" t="s">
        <v>34</v>
      </c>
      <c r="D14" s="17" t="s">
        <v>71</v>
      </c>
      <c r="E14" s="17" t="s">
        <v>40</v>
      </c>
      <c r="F14" s="17" t="s">
        <v>90</v>
      </c>
      <c r="G14" s="17">
        <v>28</v>
      </c>
      <c r="H14" s="19">
        <v>100</v>
      </c>
      <c r="I14" s="17" t="s">
        <v>34</v>
      </c>
      <c r="J14" s="3"/>
    </row>
    <row r="15" ht="26.1" customHeight="1" spans="1:10">
      <c r="A15" s="3"/>
      <c r="B15" s="3"/>
      <c r="C15" s="3"/>
      <c r="D15" s="17"/>
      <c r="E15" s="20"/>
      <c r="F15" s="21"/>
      <c r="G15" s="3"/>
      <c r="H15" s="3"/>
      <c r="I15" s="3"/>
      <c r="J15" s="3"/>
    </row>
    <row r="16" ht="26.1" customHeight="1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26.1" customHeight="1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26.1" customHeight="1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26.1" customHeight="1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26.1" customHeight="1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26.1" customHeight="1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26.1" customHeight="1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26.1" customHeight="1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I12" sqref="I12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</cols>
  <sheetData>
    <row r="1" ht="20.25" spans="1:10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0">
      <c r="A3" s="3" t="s">
        <v>2</v>
      </c>
      <c r="B3" s="4" t="s">
        <v>91</v>
      </c>
      <c r="C3" s="5"/>
      <c r="D3" s="5"/>
      <c r="E3" s="5"/>
      <c r="F3" s="6"/>
      <c r="G3" s="3" t="s">
        <v>4</v>
      </c>
      <c r="H3" s="3">
        <f>J6+I10+I11+I12+I13+I14</f>
        <v>90.6</v>
      </c>
      <c r="I3" s="3" t="s">
        <v>5</v>
      </c>
      <c r="J3" s="3"/>
    </row>
    <row r="4" ht="26.1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26.1" customHeight="1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26.1" customHeight="1" spans="1:10">
      <c r="A6" s="14"/>
      <c r="B6" s="4">
        <v>314500</v>
      </c>
      <c r="C6" s="6"/>
      <c r="D6" s="4">
        <v>314500</v>
      </c>
      <c r="E6" s="6"/>
      <c r="F6" s="4">
        <v>18020</v>
      </c>
      <c r="G6" s="6"/>
      <c r="H6" s="29">
        <f>F6/D6</f>
        <v>0.0572972972972973</v>
      </c>
      <c r="I6" s="24">
        <v>10</v>
      </c>
      <c r="J6" s="3">
        <v>0.6</v>
      </c>
    </row>
    <row r="7" ht="26.1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75" customHeight="1" spans="1:10">
      <c r="A8" s="3"/>
      <c r="B8" s="4" t="s">
        <v>92</v>
      </c>
      <c r="C8" s="5"/>
      <c r="D8" s="5"/>
      <c r="E8" s="5"/>
      <c r="F8" s="6"/>
      <c r="G8" s="4" t="s">
        <v>92</v>
      </c>
      <c r="H8" s="5"/>
      <c r="I8" s="5"/>
      <c r="J8" s="6"/>
    </row>
    <row r="9" ht="31.5" customHeight="1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36.75" customHeight="1" spans="1:10">
      <c r="A10" s="3"/>
      <c r="B10" s="3" t="s">
        <v>93</v>
      </c>
      <c r="C10" s="17" t="s">
        <v>34</v>
      </c>
      <c r="D10" s="17" t="s">
        <v>94</v>
      </c>
      <c r="E10" s="17" t="s">
        <v>40</v>
      </c>
      <c r="F10" s="17" t="s">
        <v>95</v>
      </c>
      <c r="G10" s="30">
        <v>25.16</v>
      </c>
      <c r="H10" s="19">
        <v>100</v>
      </c>
      <c r="I10" s="17" t="s">
        <v>34</v>
      </c>
      <c r="J10" s="3"/>
    </row>
    <row r="11" ht="26.1" customHeight="1" spans="1:10">
      <c r="A11" s="3"/>
      <c r="B11" s="3" t="s">
        <v>96</v>
      </c>
      <c r="C11" s="17" t="s">
        <v>34</v>
      </c>
      <c r="D11" s="17" t="s">
        <v>71</v>
      </c>
      <c r="E11" s="17" t="s">
        <v>36</v>
      </c>
      <c r="F11" s="17" t="s">
        <v>72</v>
      </c>
      <c r="G11" s="17">
        <v>3</v>
      </c>
      <c r="H11" s="19">
        <v>100</v>
      </c>
      <c r="I11" s="17" t="s">
        <v>34</v>
      </c>
      <c r="J11" s="3"/>
    </row>
    <row r="12" ht="37.5" customHeight="1" spans="1:10">
      <c r="A12" s="3"/>
      <c r="B12" s="3" t="s">
        <v>97</v>
      </c>
      <c r="C12" s="17" t="s">
        <v>34</v>
      </c>
      <c r="D12" s="17" t="s">
        <v>55</v>
      </c>
      <c r="E12" s="17" t="s">
        <v>56</v>
      </c>
      <c r="F12" s="17" t="s">
        <v>57</v>
      </c>
      <c r="G12" s="17">
        <v>90</v>
      </c>
      <c r="H12" s="19">
        <v>100</v>
      </c>
      <c r="I12" s="17" t="s">
        <v>34</v>
      </c>
      <c r="J12" s="3"/>
    </row>
    <row r="13" ht="26.1" customHeight="1" spans="1:10">
      <c r="A13" s="3"/>
      <c r="B13" s="3" t="s">
        <v>98</v>
      </c>
      <c r="C13" s="17" t="s">
        <v>47</v>
      </c>
      <c r="D13" s="17"/>
      <c r="E13" s="17" t="s">
        <v>44</v>
      </c>
      <c r="F13" s="17" t="s">
        <v>78</v>
      </c>
      <c r="G13" s="17" t="s">
        <v>78</v>
      </c>
      <c r="H13" s="19">
        <v>100</v>
      </c>
      <c r="I13" s="17" t="s">
        <v>47</v>
      </c>
      <c r="J13" s="3"/>
    </row>
    <row r="14" ht="36.75" customHeight="1" spans="1:10">
      <c r="A14" s="3"/>
      <c r="B14" s="3" t="s">
        <v>99</v>
      </c>
      <c r="C14" s="17" t="s">
        <v>34</v>
      </c>
      <c r="D14" s="17"/>
      <c r="E14" s="17" t="s">
        <v>44</v>
      </c>
      <c r="F14" s="17" t="s">
        <v>78</v>
      </c>
      <c r="G14" s="17" t="s">
        <v>78</v>
      </c>
      <c r="H14" s="19">
        <v>100</v>
      </c>
      <c r="I14" s="17" t="s">
        <v>34</v>
      </c>
      <c r="J14" s="3"/>
    </row>
    <row r="15" ht="26.1" customHeight="1" spans="1:10">
      <c r="A15" s="3"/>
      <c r="B15" s="3"/>
      <c r="C15" s="3"/>
      <c r="D15" s="17"/>
      <c r="E15" s="20"/>
      <c r="F15" s="21"/>
      <c r="G15" s="3"/>
      <c r="H15" s="3"/>
      <c r="I15" s="3"/>
      <c r="J15" s="3"/>
    </row>
    <row r="16" ht="26.1" customHeight="1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26.1" customHeight="1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26.1" customHeight="1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26.1" customHeight="1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26.1" customHeight="1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26.1" customHeight="1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26.1" customHeight="1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26.1" customHeight="1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12" sqref="G12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</cols>
  <sheetData>
    <row r="1" ht="20.25" spans="1:10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0">
      <c r="A3" s="3" t="s">
        <v>2</v>
      </c>
      <c r="B3" s="4" t="s">
        <v>100</v>
      </c>
      <c r="C3" s="5"/>
      <c r="D3" s="5"/>
      <c r="E3" s="5"/>
      <c r="F3" s="6"/>
      <c r="G3" s="3" t="s">
        <v>4</v>
      </c>
      <c r="H3" s="3">
        <f>J6+I10+I11+I12+I13+I14</f>
        <v>90</v>
      </c>
      <c r="I3" s="3" t="s">
        <v>5</v>
      </c>
      <c r="J3" s="3"/>
    </row>
    <row r="4" ht="26.1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26.1" customHeight="1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26.1" customHeight="1" spans="1:10">
      <c r="A6" s="14"/>
      <c r="B6" s="4">
        <v>956235</v>
      </c>
      <c r="C6" s="6"/>
      <c r="D6" s="4">
        <v>956235</v>
      </c>
      <c r="E6" s="6"/>
      <c r="F6" s="4">
        <v>2100</v>
      </c>
      <c r="G6" s="6"/>
      <c r="H6" s="29">
        <f>F6/D6</f>
        <v>0.00219611288020204</v>
      </c>
      <c r="I6" s="24">
        <v>10</v>
      </c>
      <c r="J6" s="3">
        <v>0</v>
      </c>
    </row>
    <row r="7" ht="26.1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75" customHeight="1" spans="1:10">
      <c r="A8" s="3"/>
      <c r="B8" s="4" t="s">
        <v>101</v>
      </c>
      <c r="C8" s="5"/>
      <c r="D8" s="5"/>
      <c r="E8" s="5"/>
      <c r="F8" s="6"/>
      <c r="G8" s="4" t="s">
        <v>102</v>
      </c>
      <c r="H8" s="5"/>
      <c r="I8" s="5"/>
      <c r="J8" s="6"/>
    </row>
    <row r="9" ht="31.5" customHeight="1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36.75" customHeight="1" spans="1:10">
      <c r="A10" s="3"/>
      <c r="B10" s="3" t="s">
        <v>103</v>
      </c>
      <c r="C10" s="17" t="s">
        <v>34</v>
      </c>
      <c r="D10" s="17" t="s">
        <v>71</v>
      </c>
      <c r="E10" s="17" t="s">
        <v>40</v>
      </c>
      <c r="F10" s="17" t="s">
        <v>104</v>
      </c>
      <c r="G10" s="18">
        <v>78</v>
      </c>
      <c r="H10" s="19">
        <v>100</v>
      </c>
      <c r="I10" s="17" t="s">
        <v>34</v>
      </c>
      <c r="J10" s="3"/>
    </row>
    <row r="11" ht="26.1" customHeight="1" spans="1:10">
      <c r="A11" s="3"/>
      <c r="B11" s="3" t="s">
        <v>105</v>
      </c>
      <c r="C11" s="17" t="s">
        <v>34</v>
      </c>
      <c r="D11" s="17" t="s">
        <v>55</v>
      </c>
      <c r="E11" s="17" t="s">
        <v>56</v>
      </c>
      <c r="F11" s="17" t="s">
        <v>57</v>
      </c>
      <c r="G11" s="17">
        <v>90</v>
      </c>
      <c r="H11" s="19">
        <v>100</v>
      </c>
      <c r="I11" s="17" t="s">
        <v>34</v>
      </c>
      <c r="J11" s="3"/>
    </row>
    <row r="12" ht="37.5" customHeight="1" spans="1:10">
      <c r="A12" s="3"/>
      <c r="B12" s="3" t="s">
        <v>106</v>
      </c>
      <c r="C12" s="17" t="s">
        <v>34</v>
      </c>
      <c r="D12" s="17" t="s">
        <v>71</v>
      </c>
      <c r="E12" s="17" t="s">
        <v>40</v>
      </c>
      <c r="F12" s="17" t="s">
        <v>107</v>
      </c>
      <c r="G12" s="17">
        <v>94</v>
      </c>
      <c r="H12" s="19">
        <v>100</v>
      </c>
      <c r="I12" s="17" t="s">
        <v>34</v>
      </c>
      <c r="J12" s="3"/>
    </row>
    <row r="13" ht="51.75" customHeight="1" spans="1:10">
      <c r="A13" s="3"/>
      <c r="B13" s="3" t="s">
        <v>108</v>
      </c>
      <c r="C13" s="17" t="s">
        <v>34</v>
      </c>
      <c r="D13" s="17"/>
      <c r="E13" s="17" t="s">
        <v>44</v>
      </c>
      <c r="F13" s="17" t="s">
        <v>109</v>
      </c>
      <c r="G13" s="17" t="s">
        <v>109</v>
      </c>
      <c r="H13" s="19">
        <v>100</v>
      </c>
      <c r="I13" s="17" t="s">
        <v>34</v>
      </c>
      <c r="J13" s="3"/>
    </row>
    <row r="14" ht="36.75" customHeight="1" spans="1:10">
      <c r="A14" s="3"/>
      <c r="B14" s="3" t="s">
        <v>110</v>
      </c>
      <c r="C14" s="17" t="s">
        <v>47</v>
      </c>
      <c r="D14" s="17"/>
      <c r="E14" s="17" t="s">
        <v>44</v>
      </c>
      <c r="F14" s="17" t="s">
        <v>78</v>
      </c>
      <c r="G14" s="17" t="s">
        <v>78</v>
      </c>
      <c r="H14" s="19">
        <v>100</v>
      </c>
      <c r="I14" s="17" t="s">
        <v>47</v>
      </c>
      <c r="J14" s="3"/>
    </row>
    <row r="15" ht="26.1" customHeight="1" spans="1:10">
      <c r="A15" s="3"/>
      <c r="B15" s="3"/>
      <c r="C15" s="3"/>
      <c r="D15" s="17"/>
      <c r="E15" s="20"/>
      <c r="F15" s="21"/>
      <c r="G15" s="3"/>
      <c r="H15" s="3"/>
      <c r="I15" s="3"/>
      <c r="J15" s="3"/>
    </row>
    <row r="16" ht="26.1" customHeight="1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26.1" customHeight="1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26.1" customHeight="1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26.1" customHeight="1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26.1" customHeight="1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26.1" customHeight="1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26.1" customHeight="1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26.1" customHeight="1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14" sqref="G14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</cols>
  <sheetData>
    <row r="1" ht="20.25" spans="1:10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0">
      <c r="A3" s="3" t="s">
        <v>2</v>
      </c>
      <c r="B3" s="4" t="s">
        <v>111</v>
      </c>
      <c r="C3" s="5"/>
      <c r="D3" s="5"/>
      <c r="E3" s="5"/>
      <c r="F3" s="6"/>
      <c r="G3" s="3" t="s">
        <v>4</v>
      </c>
      <c r="H3" s="3">
        <f>J6+I10+I11+I12+I13+I14</f>
        <v>90</v>
      </c>
      <c r="I3" s="3" t="s">
        <v>5</v>
      </c>
      <c r="J3" s="3"/>
    </row>
    <row r="4" ht="26.1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26.1" customHeight="1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26.1" customHeight="1" spans="1:10">
      <c r="A6" s="14"/>
      <c r="B6" s="4">
        <v>213000</v>
      </c>
      <c r="C6" s="6"/>
      <c r="D6" s="4">
        <v>213000</v>
      </c>
      <c r="E6" s="6"/>
      <c r="F6" s="4">
        <v>0</v>
      </c>
      <c r="G6" s="6"/>
      <c r="H6" s="15">
        <f>F6/D6</f>
        <v>0</v>
      </c>
      <c r="I6" s="24">
        <v>10</v>
      </c>
      <c r="J6" s="3">
        <v>0</v>
      </c>
    </row>
    <row r="7" ht="26.1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75" customHeight="1" spans="1:10">
      <c r="A8" s="3"/>
      <c r="B8" s="4" t="s">
        <v>112</v>
      </c>
      <c r="C8" s="5"/>
      <c r="D8" s="5"/>
      <c r="E8" s="5"/>
      <c r="F8" s="6"/>
      <c r="G8" s="4" t="s">
        <v>113</v>
      </c>
      <c r="H8" s="5"/>
      <c r="I8" s="5"/>
      <c r="J8" s="6"/>
    </row>
    <row r="9" ht="31.5" customHeight="1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36.75" customHeight="1" spans="1:10">
      <c r="A10" s="3"/>
      <c r="B10" s="3" t="s">
        <v>114</v>
      </c>
      <c r="C10" s="17" t="s">
        <v>34</v>
      </c>
      <c r="D10" s="17" t="s">
        <v>71</v>
      </c>
      <c r="E10" s="17" t="s">
        <v>56</v>
      </c>
      <c r="F10" s="17" t="s">
        <v>115</v>
      </c>
      <c r="G10" s="18">
        <v>45</v>
      </c>
      <c r="H10" s="19">
        <v>100</v>
      </c>
      <c r="I10" s="17" t="s">
        <v>34</v>
      </c>
      <c r="J10" s="3"/>
    </row>
    <row r="11" ht="26.1" customHeight="1" spans="1:10">
      <c r="A11" s="3"/>
      <c r="B11" s="3" t="s">
        <v>116</v>
      </c>
      <c r="C11" s="17" t="s">
        <v>34</v>
      </c>
      <c r="D11" s="17" t="s">
        <v>55</v>
      </c>
      <c r="E11" s="17" t="s">
        <v>36</v>
      </c>
      <c r="F11" s="17" t="s">
        <v>63</v>
      </c>
      <c r="G11" s="17">
        <v>100</v>
      </c>
      <c r="H11" s="19">
        <v>100</v>
      </c>
      <c r="I11" s="17" t="s">
        <v>34</v>
      </c>
      <c r="J11" s="3"/>
    </row>
    <row r="12" ht="37.5" customHeight="1" spans="1:10">
      <c r="A12" s="3"/>
      <c r="B12" s="3" t="s">
        <v>117</v>
      </c>
      <c r="C12" s="17" t="s">
        <v>34</v>
      </c>
      <c r="D12" s="17" t="s">
        <v>71</v>
      </c>
      <c r="E12" s="17" t="s">
        <v>56</v>
      </c>
      <c r="F12" s="17" t="s">
        <v>118</v>
      </c>
      <c r="G12" s="17">
        <v>7</v>
      </c>
      <c r="H12" s="19">
        <v>100</v>
      </c>
      <c r="I12" s="17" t="s">
        <v>34</v>
      </c>
      <c r="J12" s="3"/>
    </row>
    <row r="13" ht="51.75" customHeight="1" spans="1:10">
      <c r="A13" s="3"/>
      <c r="B13" s="3" t="s">
        <v>119</v>
      </c>
      <c r="C13" s="17" t="s">
        <v>47</v>
      </c>
      <c r="D13" s="17"/>
      <c r="E13" s="17" t="s">
        <v>44</v>
      </c>
      <c r="F13" s="17" t="s">
        <v>120</v>
      </c>
      <c r="G13" s="17" t="s">
        <v>120</v>
      </c>
      <c r="H13" s="19">
        <v>100</v>
      </c>
      <c r="I13" s="17" t="s">
        <v>47</v>
      </c>
      <c r="J13" s="3"/>
    </row>
    <row r="14" ht="36.75" customHeight="1" spans="1:10">
      <c r="A14" s="3"/>
      <c r="B14" s="3" t="s">
        <v>121</v>
      </c>
      <c r="C14" s="17" t="s">
        <v>34</v>
      </c>
      <c r="D14" s="17"/>
      <c r="E14" s="17" t="s">
        <v>44</v>
      </c>
      <c r="F14" s="17" t="s">
        <v>120</v>
      </c>
      <c r="G14" s="17" t="s">
        <v>120</v>
      </c>
      <c r="H14" s="19">
        <v>100</v>
      </c>
      <c r="I14" s="17" t="s">
        <v>34</v>
      </c>
      <c r="J14" s="3"/>
    </row>
    <row r="15" ht="26.1" customHeight="1" spans="1:10">
      <c r="A15" s="3"/>
      <c r="B15" s="3"/>
      <c r="C15" s="3"/>
      <c r="D15" s="17"/>
      <c r="E15" s="20"/>
      <c r="F15" s="21"/>
      <c r="G15" s="3"/>
      <c r="H15" s="3"/>
      <c r="I15" s="3"/>
      <c r="J15" s="3"/>
    </row>
    <row r="16" ht="26.1" customHeight="1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26.1" customHeight="1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26.1" customHeight="1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26.1" customHeight="1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26.1" customHeight="1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26.1" customHeight="1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26.1" customHeight="1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26.1" customHeight="1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I13" sqref="I13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</cols>
  <sheetData>
    <row r="1" ht="20.25" spans="1:10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0">
      <c r="A3" s="3" t="s">
        <v>2</v>
      </c>
      <c r="B3" s="4" t="s">
        <v>122</v>
      </c>
      <c r="C3" s="5"/>
      <c r="D3" s="5"/>
      <c r="E3" s="5"/>
      <c r="F3" s="6"/>
      <c r="G3" s="3" t="s">
        <v>4</v>
      </c>
      <c r="H3" s="3">
        <f>J6+I10+I11+I12+I13+I14</f>
        <v>90</v>
      </c>
      <c r="I3" s="3" t="s">
        <v>5</v>
      </c>
      <c r="J3" s="3"/>
    </row>
    <row r="4" ht="26.1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26.1" customHeight="1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26.1" customHeight="1" spans="1:10">
      <c r="A6" s="14"/>
      <c r="B6" s="4">
        <v>911525</v>
      </c>
      <c r="C6" s="6"/>
      <c r="D6" s="4">
        <v>911525</v>
      </c>
      <c r="E6" s="6"/>
      <c r="F6" s="4">
        <v>0</v>
      </c>
      <c r="G6" s="6"/>
      <c r="H6" s="15">
        <f>F6/D6</f>
        <v>0</v>
      </c>
      <c r="I6" s="24">
        <v>10</v>
      </c>
      <c r="J6" s="3">
        <v>0</v>
      </c>
    </row>
    <row r="7" ht="26.1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75" customHeight="1" spans="1:10">
      <c r="A8" s="3"/>
      <c r="B8" s="4" t="s">
        <v>123</v>
      </c>
      <c r="C8" s="5"/>
      <c r="D8" s="5"/>
      <c r="E8" s="5"/>
      <c r="F8" s="6"/>
      <c r="G8" s="4" t="s">
        <v>123</v>
      </c>
      <c r="H8" s="5"/>
      <c r="I8" s="5"/>
      <c r="J8" s="6"/>
    </row>
    <row r="9" ht="31.5" customHeight="1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36.75" customHeight="1" spans="1:10">
      <c r="A10" s="3"/>
      <c r="B10" s="3" t="s">
        <v>124</v>
      </c>
      <c r="C10" s="17" t="s">
        <v>34</v>
      </c>
      <c r="D10" s="17" t="s">
        <v>62</v>
      </c>
      <c r="E10" s="17" t="s">
        <v>36</v>
      </c>
      <c r="F10" s="17" t="s">
        <v>125</v>
      </c>
      <c r="G10" s="18">
        <v>2</v>
      </c>
      <c r="H10" s="19">
        <v>100</v>
      </c>
      <c r="I10" s="17" t="s">
        <v>34</v>
      </c>
      <c r="J10" s="3"/>
    </row>
    <row r="11" ht="26.1" customHeight="1" spans="1:10">
      <c r="A11" s="3"/>
      <c r="B11" s="3" t="s">
        <v>126</v>
      </c>
      <c r="C11" s="17" t="s">
        <v>34</v>
      </c>
      <c r="D11" s="17" t="s">
        <v>39</v>
      </c>
      <c r="E11" s="17" t="s">
        <v>40</v>
      </c>
      <c r="F11" s="17" t="s">
        <v>41</v>
      </c>
      <c r="G11" s="17">
        <v>2022.8</v>
      </c>
      <c r="H11" s="19">
        <v>100</v>
      </c>
      <c r="I11" s="17" t="s">
        <v>34</v>
      </c>
      <c r="J11" s="3"/>
    </row>
    <row r="12" ht="37.5" customHeight="1" spans="1:10">
      <c r="A12" s="3"/>
      <c r="B12" s="3" t="s">
        <v>127</v>
      </c>
      <c r="C12" s="17" t="s">
        <v>34</v>
      </c>
      <c r="D12" s="17" t="s">
        <v>55</v>
      </c>
      <c r="E12" s="17" t="s">
        <v>36</v>
      </c>
      <c r="F12" s="17" t="s">
        <v>63</v>
      </c>
      <c r="G12" s="17">
        <v>100</v>
      </c>
      <c r="H12" s="19">
        <v>100</v>
      </c>
      <c r="I12" s="17" t="s">
        <v>34</v>
      </c>
      <c r="J12" s="3"/>
    </row>
    <row r="13" ht="51.75" customHeight="1" spans="1:10">
      <c r="A13" s="3"/>
      <c r="B13" s="3" t="s">
        <v>128</v>
      </c>
      <c r="C13" s="17" t="s">
        <v>34</v>
      </c>
      <c r="D13" s="17"/>
      <c r="E13" s="17" t="s">
        <v>44</v>
      </c>
      <c r="F13" s="17" t="s">
        <v>48</v>
      </c>
      <c r="G13" s="17" t="s">
        <v>48</v>
      </c>
      <c r="H13" s="19">
        <v>100</v>
      </c>
      <c r="I13" s="17" t="s">
        <v>34</v>
      </c>
      <c r="J13" s="3"/>
    </row>
    <row r="14" ht="36.75" customHeight="1" spans="1:10">
      <c r="A14" s="3"/>
      <c r="B14" s="3" t="s">
        <v>129</v>
      </c>
      <c r="C14" s="17" t="s">
        <v>47</v>
      </c>
      <c r="D14" s="17" t="s">
        <v>55</v>
      </c>
      <c r="E14" s="17" t="s">
        <v>56</v>
      </c>
      <c r="F14" s="17" t="s">
        <v>57</v>
      </c>
      <c r="G14" s="17" t="s">
        <v>57</v>
      </c>
      <c r="H14" s="19">
        <v>100</v>
      </c>
      <c r="I14" s="17" t="s">
        <v>47</v>
      </c>
      <c r="J14" s="3"/>
    </row>
    <row r="15" ht="26.1" customHeight="1" spans="1:10">
      <c r="A15" s="3"/>
      <c r="B15" s="3"/>
      <c r="C15" s="3"/>
      <c r="D15" s="17"/>
      <c r="E15" s="20"/>
      <c r="F15" s="21"/>
      <c r="G15" s="3"/>
      <c r="H15" s="3"/>
      <c r="I15" s="3"/>
      <c r="J15" s="3"/>
    </row>
    <row r="16" ht="26.1" customHeight="1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26.1" customHeight="1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26.1" customHeight="1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26.1" customHeight="1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26.1" customHeight="1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26.1" customHeight="1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26.1" customHeight="1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26.1" customHeight="1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H15" sqref="H15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</cols>
  <sheetData>
    <row r="1" ht="20.25" spans="1:10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0">
      <c r="A3" s="3" t="s">
        <v>2</v>
      </c>
      <c r="B3" s="4" t="s">
        <v>130</v>
      </c>
      <c r="C3" s="5"/>
      <c r="D3" s="5"/>
      <c r="E3" s="5"/>
      <c r="F3" s="6"/>
      <c r="G3" s="3" t="s">
        <v>4</v>
      </c>
      <c r="H3" s="3">
        <f>J6+I10+I11+I12+I13+I14</f>
        <v>91.6</v>
      </c>
      <c r="I3" s="3" t="s">
        <v>5</v>
      </c>
      <c r="J3" s="3"/>
    </row>
    <row r="4" ht="26.1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26.1" customHeight="1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26.1" customHeight="1" spans="1:10">
      <c r="A6" s="14"/>
      <c r="B6" s="4">
        <v>200000</v>
      </c>
      <c r="C6" s="6"/>
      <c r="D6" s="4">
        <v>200000</v>
      </c>
      <c r="E6" s="6"/>
      <c r="F6" s="4">
        <v>31550</v>
      </c>
      <c r="G6" s="6"/>
      <c r="H6" s="29">
        <f>F6/D6</f>
        <v>0.15775</v>
      </c>
      <c r="I6" s="24">
        <v>10</v>
      </c>
      <c r="J6" s="3">
        <v>1.6</v>
      </c>
    </row>
    <row r="7" ht="26.1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75" customHeight="1" spans="1:10">
      <c r="A8" s="3"/>
      <c r="B8" s="4" t="s">
        <v>131</v>
      </c>
      <c r="C8" s="5"/>
      <c r="D8" s="5"/>
      <c r="E8" s="5"/>
      <c r="F8" s="6"/>
      <c r="G8" s="4" t="s">
        <v>132</v>
      </c>
      <c r="H8" s="5"/>
      <c r="I8" s="5"/>
      <c r="J8" s="6"/>
    </row>
    <row r="9" ht="31.5" customHeight="1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36.75" customHeight="1" spans="1:10">
      <c r="A10" s="3"/>
      <c r="B10" s="3" t="s">
        <v>133</v>
      </c>
      <c r="C10" s="17" t="s">
        <v>34</v>
      </c>
      <c r="D10" s="17" t="s">
        <v>134</v>
      </c>
      <c r="E10" s="17" t="s">
        <v>40</v>
      </c>
      <c r="F10" s="17" t="s">
        <v>34</v>
      </c>
      <c r="G10" s="18">
        <v>19.75</v>
      </c>
      <c r="H10" s="19">
        <v>100</v>
      </c>
      <c r="I10" s="17" t="s">
        <v>34</v>
      </c>
      <c r="J10" s="3"/>
    </row>
    <row r="11" ht="26.1" customHeight="1" spans="1:10">
      <c r="A11" s="3"/>
      <c r="B11" s="3" t="s">
        <v>135</v>
      </c>
      <c r="C11" s="17" t="s">
        <v>34</v>
      </c>
      <c r="D11" s="17" t="s">
        <v>39</v>
      </c>
      <c r="E11" s="17" t="s">
        <v>40</v>
      </c>
      <c r="F11" s="17" t="s">
        <v>41</v>
      </c>
      <c r="G11" s="17">
        <v>2022.8</v>
      </c>
      <c r="H11" s="19">
        <v>100</v>
      </c>
      <c r="I11" s="17" t="s">
        <v>34</v>
      </c>
      <c r="J11" s="3"/>
    </row>
    <row r="12" ht="37.5" customHeight="1" spans="1:10">
      <c r="A12" s="3"/>
      <c r="B12" s="3" t="s">
        <v>136</v>
      </c>
      <c r="C12" s="17" t="s">
        <v>34</v>
      </c>
      <c r="D12" s="17" t="s">
        <v>62</v>
      </c>
      <c r="E12" s="17" t="s">
        <v>56</v>
      </c>
      <c r="F12" s="17" t="s">
        <v>137</v>
      </c>
      <c r="G12" s="17">
        <v>444</v>
      </c>
      <c r="H12" s="19">
        <v>100</v>
      </c>
      <c r="I12" s="17" t="s">
        <v>34</v>
      </c>
      <c r="J12" s="3"/>
    </row>
    <row r="13" ht="51.75" customHeight="1" spans="1:10">
      <c r="A13" s="3"/>
      <c r="B13" s="3" t="s">
        <v>138</v>
      </c>
      <c r="C13" s="17" t="s">
        <v>34</v>
      </c>
      <c r="D13" s="17"/>
      <c r="E13" s="17" t="s">
        <v>44</v>
      </c>
      <c r="F13" s="17" t="s">
        <v>74</v>
      </c>
      <c r="G13" s="17" t="s">
        <v>74</v>
      </c>
      <c r="H13" s="19">
        <v>100</v>
      </c>
      <c r="I13" s="17" t="s">
        <v>34</v>
      </c>
      <c r="J13" s="3"/>
    </row>
    <row r="14" ht="36.75" customHeight="1" spans="1:10">
      <c r="A14" s="3"/>
      <c r="B14" s="3" t="s">
        <v>129</v>
      </c>
      <c r="C14" s="17" t="s">
        <v>47</v>
      </c>
      <c r="D14" s="17"/>
      <c r="E14" s="17" t="s">
        <v>56</v>
      </c>
      <c r="F14" s="17">
        <v>90</v>
      </c>
      <c r="G14" s="17" t="s">
        <v>57</v>
      </c>
      <c r="H14" s="19">
        <v>100</v>
      </c>
      <c r="I14" s="17" t="s">
        <v>47</v>
      </c>
      <c r="J14" s="3"/>
    </row>
    <row r="15" ht="26.1" customHeight="1" spans="1:10">
      <c r="A15" s="3"/>
      <c r="B15" s="3"/>
      <c r="C15" s="3"/>
      <c r="D15" s="17"/>
      <c r="E15" s="20"/>
      <c r="F15" s="21"/>
      <c r="G15" s="3"/>
      <c r="H15" s="3"/>
      <c r="I15" s="3"/>
      <c r="J15" s="3"/>
    </row>
    <row r="16" ht="26.1" customHeight="1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26.1" customHeight="1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26.1" customHeight="1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26.1" customHeight="1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26.1" customHeight="1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26.1" customHeight="1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26.1" customHeight="1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26.1" customHeight="1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11" sqref="G11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</cols>
  <sheetData>
    <row r="1" ht="20.25" spans="1:10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0">
      <c r="A3" s="3" t="s">
        <v>2</v>
      </c>
      <c r="B3" s="4" t="s">
        <v>139</v>
      </c>
      <c r="C3" s="5"/>
      <c r="D3" s="5"/>
      <c r="E3" s="5"/>
      <c r="F3" s="6"/>
      <c r="G3" s="3" t="s">
        <v>4</v>
      </c>
      <c r="H3" s="3">
        <f>J6+I10+I11+I12+I13+I14</f>
        <v>90</v>
      </c>
      <c r="I3" s="3" t="s">
        <v>5</v>
      </c>
      <c r="J3" s="3"/>
    </row>
    <row r="4" ht="26.1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26.1" customHeight="1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26.1" customHeight="1" spans="1:10">
      <c r="A6" s="14"/>
      <c r="B6" s="4">
        <v>649000</v>
      </c>
      <c r="C6" s="6"/>
      <c r="D6" s="4">
        <v>649000</v>
      </c>
      <c r="E6" s="6"/>
      <c r="F6" s="4">
        <v>0</v>
      </c>
      <c r="G6" s="6"/>
      <c r="H6" s="15">
        <f>F6/D6</f>
        <v>0</v>
      </c>
      <c r="I6" s="24">
        <v>10</v>
      </c>
      <c r="J6" s="3">
        <v>0</v>
      </c>
    </row>
    <row r="7" ht="26.1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75" customHeight="1" spans="1:10">
      <c r="A8" s="3"/>
      <c r="B8" s="4" t="s">
        <v>140</v>
      </c>
      <c r="C8" s="5"/>
      <c r="D8" s="5"/>
      <c r="E8" s="5"/>
      <c r="F8" s="6"/>
      <c r="G8" s="4" t="s">
        <v>141</v>
      </c>
      <c r="H8" s="5"/>
      <c r="I8" s="5"/>
      <c r="J8" s="6"/>
    </row>
    <row r="9" ht="31.5" customHeight="1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36.75" customHeight="1" spans="1:10">
      <c r="A10" s="3"/>
      <c r="B10" s="3" t="s">
        <v>142</v>
      </c>
      <c r="C10" s="17" t="s">
        <v>34</v>
      </c>
      <c r="D10" s="17" t="s">
        <v>71</v>
      </c>
      <c r="E10" s="17" t="s">
        <v>40</v>
      </c>
      <c r="F10" s="17" t="s">
        <v>47</v>
      </c>
      <c r="G10" s="18">
        <v>111</v>
      </c>
      <c r="H10" s="19">
        <v>100</v>
      </c>
      <c r="I10" s="17" t="s">
        <v>34</v>
      </c>
      <c r="J10" s="3"/>
    </row>
    <row r="11" ht="26.1" customHeight="1" spans="1:10">
      <c r="A11" s="3"/>
      <c r="B11" s="3" t="s">
        <v>143</v>
      </c>
      <c r="C11" s="17" t="s">
        <v>34</v>
      </c>
      <c r="D11" s="17" t="s">
        <v>144</v>
      </c>
      <c r="E11" s="17" t="s">
        <v>40</v>
      </c>
      <c r="F11" s="17" t="s">
        <v>145</v>
      </c>
      <c r="G11" s="17">
        <v>12</v>
      </c>
      <c r="H11" s="19">
        <v>100</v>
      </c>
      <c r="I11" s="17" t="s">
        <v>34</v>
      </c>
      <c r="J11" s="3"/>
    </row>
    <row r="12" ht="37.5" customHeight="1" spans="1:10">
      <c r="A12" s="3"/>
      <c r="B12" s="3" t="s">
        <v>146</v>
      </c>
      <c r="C12" s="17" t="s">
        <v>34</v>
      </c>
      <c r="D12" s="17" t="s">
        <v>39</v>
      </c>
      <c r="E12" s="17" t="s">
        <v>40</v>
      </c>
      <c r="F12" s="17" t="s">
        <v>41</v>
      </c>
      <c r="G12" s="17">
        <v>2022.12</v>
      </c>
      <c r="H12" s="19">
        <v>100</v>
      </c>
      <c r="I12" s="17" t="s">
        <v>34</v>
      </c>
      <c r="J12" s="3"/>
    </row>
    <row r="13" ht="51.75" customHeight="1" spans="1:10">
      <c r="A13" s="3"/>
      <c r="B13" s="3" t="s">
        <v>147</v>
      </c>
      <c r="C13" s="17" t="s">
        <v>34</v>
      </c>
      <c r="D13" s="17"/>
      <c r="E13" s="17" t="s">
        <v>44</v>
      </c>
      <c r="F13" s="17" t="s">
        <v>78</v>
      </c>
      <c r="G13" s="17" t="s">
        <v>78</v>
      </c>
      <c r="H13" s="19">
        <v>100</v>
      </c>
      <c r="I13" s="17" t="s">
        <v>34</v>
      </c>
      <c r="J13" s="3"/>
    </row>
    <row r="14" ht="36.75" customHeight="1" spans="1:10">
      <c r="A14" s="3"/>
      <c r="B14" s="3" t="s">
        <v>148</v>
      </c>
      <c r="C14" s="17" t="s">
        <v>47</v>
      </c>
      <c r="D14" s="17"/>
      <c r="E14" s="17" t="s">
        <v>44</v>
      </c>
      <c r="F14" s="17" t="s">
        <v>149</v>
      </c>
      <c r="G14" s="17" t="s">
        <v>149</v>
      </c>
      <c r="H14" s="19">
        <v>100</v>
      </c>
      <c r="I14" s="17" t="s">
        <v>47</v>
      </c>
      <c r="J14" s="3"/>
    </row>
    <row r="15" ht="26.1" customHeight="1" spans="1:10">
      <c r="A15" s="3"/>
      <c r="B15" s="3"/>
      <c r="C15" s="3"/>
      <c r="D15" s="17"/>
      <c r="E15" s="20"/>
      <c r="F15" s="21"/>
      <c r="G15" s="3"/>
      <c r="H15" s="3"/>
      <c r="I15" s="3"/>
      <c r="J15" s="3"/>
    </row>
    <row r="16" ht="26.1" customHeight="1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26.1" customHeight="1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26.1" customHeight="1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26.1" customHeight="1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26.1" customHeight="1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26.1" customHeight="1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26.1" customHeight="1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26.1" customHeight="1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I12" sqref="I12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9" width="12.625" customWidth="1"/>
    <col min="10" max="10" width="14.5" customWidth="1"/>
  </cols>
  <sheetData>
    <row r="1" ht="20.25" spans="1:10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9" customHeight="1" spans="1:10">
      <c r="A3" s="3" t="s">
        <v>2</v>
      </c>
      <c r="B3" s="4" t="s">
        <v>150</v>
      </c>
      <c r="C3" s="5"/>
      <c r="D3" s="5"/>
      <c r="E3" s="5"/>
      <c r="F3" s="6"/>
      <c r="G3" s="3" t="s">
        <v>4</v>
      </c>
      <c r="H3" s="3">
        <f>J6+I10+I11+I12+I13+I14</f>
        <v>0</v>
      </c>
      <c r="I3" s="3" t="s">
        <v>5</v>
      </c>
      <c r="J3" s="3"/>
    </row>
    <row r="4" ht="26.1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26.1" customHeight="1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26.1" customHeight="1" spans="1:10">
      <c r="A6" s="14"/>
      <c r="B6" s="4">
        <v>500000</v>
      </c>
      <c r="C6" s="6"/>
      <c r="D6" s="4">
        <v>500000</v>
      </c>
      <c r="E6" s="6"/>
      <c r="F6" s="4">
        <v>0</v>
      </c>
      <c r="G6" s="6"/>
      <c r="H6" s="15">
        <f>F6/D6</f>
        <v>0</v>
      </c>
      <c r="I6" s="24">
        <v>10</v>
      </c>
      <c r="J6" s="3">
        <v>0</v>
      </c>
    </row>
    <row r="7" ht="26.1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75" customHeight="1" spans="1:10">
      <c r="A8" s="3"/>
      <c r="B8" s="4" t="s">
        <v>151</v>
      </c>
      <c r="C8" s="5"/>
      <c r="D8" s="5"/>
      <c r="E8" s="5"/>
      <c r="F8" s="6"/>
      <c r="G8" s="4" t="s">
        <v>152</v>
      </c>
      <c r="H8" s="5"/>
      <c r="I8" s="5"/>
      <c r="J8" s="6"/>
    </row>
    <row r="9" ht="31.5" customHeight="1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36.75" customHeight="1" spans="1:10">
      <c r="A10" s="3"/>
      <c r="B10" s="3" t="s">
        <v>153</v>
      </c>
      <c r="C10" s="17" t="s">
        <v>43</v>
      </c>
      <c r="D10" s="17" t="s">
        <v>71</v>
      </c>
      <c r="E10" s="17" t="s">
        <v>36</v>
      </c>
      <c r="F10" s="17" t="s">
        <v>154</v>
      </c>
      <c r="G10" s="18">
        <v>0</v>
      </c>
      <c r="H10" s="19">
        <v>0</v>
      </c>
      <c r="I10" s="17">
        <v>0</v>
      </c>
      <c r="J10" s="3" t="s">
        <v>152</v>
      </c>
    </row>
    <row r="11" ht="51.75" customHeight="1" spans="1:10">
      <c r="A11" s="3"/>
      <c r="B11" s="3" t="s">
        <v>155</v>
      </c>
      <c r="C11" s="17" t="s">
        <v>47</v>
      </c>
      <c r="D11" s="17" t="s">
        <v>39</v>
      </c>
      <c r="E11" s="17" t="s">
        <v>40</v>
      </c>
      <c r="F11" s="17" t="s">
        <v>156</v>
      </c>
      <c r="G11" s="17">
        <v>0</v>
      </c>
      <c r="H11" s="19">
        <v>0</v>
      </c>
      <c r="I11" s="17">
        <v>0</v>
      </c>
      <c r="J11" s="3" t="s">
        <v>152</v>
      </c>
    </row>
    <row r="12" ht="45" customHeight="1" spans="1:10">
      <c r="A12" s="3"/>
      <c r="B12" s="3" t="s">
        <v>157</v>
      </c>
      <c r="C12" s="17" t="s">
        <v>43</v>
      </c>
      <c r="D12" s="17" t="s">
        <v>71</v>
      </c>
      <c r="E12" s="17" t="s">
        <v>36</v>
      </c>
      <c r="F12" s="17" t="s">
        <v>158</v>
      </c>
      <c r="G12" s="17">
        <v>0</v>
      </c>
      <c r="H12" s="19">
        <v>0</v>
      </c>
      <c r="I12" s="17">
        <v>0</v>
      </c>
      <c r="J12" s="3" t="s">
        <v>152</v>
      </c>
    </row>
    <row r="13" ht="57" customHeight="1" spans="1:10">
      <c r="A13" s="3"/>
      <c r="B13" s="3" t="s">
        <v>159</v>
      </c>
      <c r="C13" s="17" t="s">
        <v>47</v>
      </c>
      <c r="D13" s="17"/>
      <c r="E13" s="17" t="s">
        <v>44</v>
      </c>
      <c r="F13" s="17" t="s">
        <v>160</v>
      </c>
      <c r="G13" s="17">
        <v>0</v>
      </c>
      <c r="H13" s="19">
        <v>0</v>
      </c>
      <c r="I13" s="17">
        <v>0</v>
      </c>
      <c r="J13" s="3" t="s">
        <v>152</v>
      </c>
    </row>
    <row r="14" ht="47.25" customHeight="1" spans="1:10">
      <c r="A14" s="3"/>
      <c r="B14" s="3" t="s">
        <v>161</v>
      </c>
      <c r="C14" s="17" t="s">
        <v>47</v>
      </c>
      <c r="D14" s="17" t="s">
        <v>55</v>
      </c>
      <c r="E14" s="17" t="s">
        <v>56</v>
      </c>
      <c r="F14" s="17" t="s">
        <v>162</v>
      </c>
      <c r="G14" s="17">
        <v>0</v>
      </c>
      <c r="H14" s="19">
        <v>0</v>
      </c>
      <c r="I14" s="17">
        <v>0</v>
      </c>
      <c r="J14" s="3" t="s">
        <v>152</v>
      </c>
    </row>
    <row r="15" ht="26.1" customHeight="1" spans="1:10">
      <c r="A15" s="3"/>
      <c r="B15" s="3"/>
      <c r="C15" s="3"/>
      <c r="D15" s="17"/>
      <c r="E15" s="20"/>
      <c r="F15" s="21"/>
      <c r="G15" s="3"/>
      <c r="H15" s="3"/>
      <c r="I15" s="3"/>
      <c r="J15" s="3"/>
    </row>
    <row r="16" ht="26.1" customHeight="1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26.1" customHeight="1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26.1" customHeight="1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26.1" customHeight="1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26.1" customHeight="1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26.1" customHeight="1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26.1" customHeight="1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26.1" customHeight="1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7" workbookViewId="0">
      <selection activeCell="J12" sqref="J12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1.125" customWidth="1"/>
    <col min="7" max="7" width="13.375" customWidth="1"/>
    <col min="8" max="9" width="12.625" customWidth="1"/>
    <col min="10" max="10" width="14.5" customWidth="1"/>
  </cols>
  <sheetData>
    <row r="1" ht="20.25" spans="1:10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9" customHeight="1" spans="1:10">
      <c r="A3" s="3" t="s">
        <v>2</v>
      </c>
      <c r="B3" s="4" t="s">
        <v>163</v>
      </c>
      <c r="C3" s="5"/>
      <c r="D3" s="5"/>
      <c r="E3" s="5"/>
      <c r="F3" s="6"/>
      <c r="G3" s="3" t="s">
        <v>4</v>
      </c>
      <c r="H3" s="3">
        <f>J6+I10+I11+I12+I13+I14</f>
        <v>0</v>
      </c>
      <c r="I3" s="3" t="s">
        <v>5</v>
      </c>
      <c r="J3" s="3"/>
    </row>
    <row r="4" ht="26.1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26.1" customHeight="1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26.1" customHeight="1" spans="1:10">
      <c r="A6" s="14"/>
      <c r="B6" s="4">
        <v>0</v>
      </c>
      <c r="C6" s="6"/>
      <c r="D6" s="4">
        <v>3500000</v>
      </c>
      <c r="E6" s="6"/>
      <c r="F6" s="4">
        <v>0</v>
      </c>
      <c r="G6" s="6"/>
      <c r="H6" s="15">
        <v>0</v>
      </c>
      <c r="I6" s="24">
        <v>10</v>
      </c>
      <c r="J6" s="3">
        <v>0</v>
      </c>
    </row>
    <row r="7" ht="26.1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75" customHeight="1" spans="1:10">
      <c r="A8" s="3"/>
      <c r="B8" s="4" t="s">
        <v>164</v>
      </c>
      <c r="C8" s="5"/>
      <c r="D8" s="5"/>
      <c r="E8" s="5"/>
      <c r="F8" s="6"/>
      <c r="G8" s="4" t="s">
        <v>165</v>
      </c>
      <c r="H8" s="5"/>
      <c r="I8" s="5"/>
      <c r="J8" s="6"/>
    </row>
    <row r="9" ht="31.5" customHeight="1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36.75" customHeight="1" spans="1:10">
      <c r="A10" s="3"/>
      <c r="B10" s="3" t="s">
        <v>166</v>
      </c>
      <c r="C10" s="17" t="s">
        <v>43</v>
      </c>
      <c r="D10" s="17" t="s">
        <v>71</v>
      </c>
      <c r="E10" s="17" t="s">
        <v>36</v>
      </c>
      <c r="F10" s="17" t="s">
        <v>167</v>
      </c>
      <c r="G10" s="18">
        <v>0</v>
      </c>
      <c r="H10" s="19">
        <v>0</v>
      </c>
      <c r="I10" s="17">
        <v>0</v>
      </c>
      <c r="J10" s="3" t="s">
        <v>165</v>
      </c>
    </row>
    <row r="11" ht="51.75" customHeight="1" spans="1:10">
      <c r="A11" s="3"/>
      <c r="B11" s="3" t="s">
        <v>168</v>
      </c>
      <c r="C11" s="17" t="s">
        <v>43</v>
      </c>
      <c r="D11" s="17" t="s">
        <v>39</v>
      </c>
      <c r="E11" s="17" t="s">
        <v>40</v>
      </c>
      <c r="F11" s="17" t="s">
        <v>41</v>
      </c>
      <c r="G11" s="17">
        <v>0</v>
      </c>
      <c r="H11" s="19">
        <v>0</v>
      </c>
      <c r="I11" s="17">
        <v>0</v>
      </c>
      <c r="J11" s="3" t="s">
        <v>165</v>
      </c>
    </row>
    <row r="12" ht="45" customHeight="1" spans="1:10">
      <c r="A12" s="3"/>
      <c r="B12" s="3" t="s">
        <v>169</v>
      </c>
      <c r="C12" s="17" t="s">
        <v>47</v>
      </c>
      <c r="D12" s="17"/>
      <c r="E12" s="17" t="s">
        <v>44</v>
      </c>
      <c r="F12" s="17" t="s">
        <v>149</v>
      </c>
      <c r="G12" s="17">
        <v>0</v>
      </c>
      <c r="H12" s="19">
        <v>0</v>
      </c>
      <c r="I12" s="17">
        <v>0</v>
      </c>
      <c r="J12" s="3" t="s">
        <v>165</v>
      </c>
    </row>
    <row r="13" ht="57" customHeight="1" spans="1:10">
      <c r="A13" s="3"/>
      <c r="B13" s="3" t="s">
        <v>170</v>
      </c>
      <c r="C13" s="17" t="s">
        <v>47</v>
      </c>
      <c r="D13" s="17"/>
      <c r="E13" s="17" t="s">
        <v>44</v>
      </c>
      <c r="F13" s="17" t="s">
        <v>149</v>
      </c>
      <c r="G13" s="17">
        <v>0</v>
      </c>
      <c r="H13" s="19">
        <v>0</v>
      </c>
      <c r="I13" s="17">
        <v>0</v>
      </c>
      <c r="J13" s="3" t="s">
        <v>165</v>
      </c>
    </row>
    <row r="14" ht="47.25" customHeight="1" spans="1:10">
      <c r="A14" s="3"/>
      <c r="B14" s="3" t="s">
        <v>129</v>
      </c>
      <c r="C14" s="17" t="s">
        <v>47</v>
      </c>
      <c r="D14" s="17" t="s">
        <v>55</v>
      </c>
      <c r="E14" s="17" t="s">
        <v>56</v>
      </c>
      <c r="F14" s="17" t="s">
        <v>162</v>
      </c>
      <c r="G14" s="17">
        <v>0</v>
      </c>
      <c r="H14" s="19">
        <v>0</v>
      </c>
      <c r="I14" s="17">
        <v>0</v>
      </c>
      <c r="J14" s="3" t="s">
        <v>165</v>
      </c>
    </row>
    <row r="15" ht="26.1" customHeight="1" spans="1:10">
      <c r="A15" s="3"/>
      <c r="B15" s="3"/>
      <c r="C15" s="3"/>
      <c r="D15" s="17"/>
      <c r="E15" s="20"/>
      <c r="F15" s="21"/>
      <c r="G15" s="3"/>
      <c r="H15" s="3"/>
      <c r="I15" s="3"/>
      <c r="J15" s="3"/>
    </row>
    <row r="16" ht="26.1" customHeight="1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26.1" customHeight="1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26.1" customHeight="1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26.1" customHeight="1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26.1" customHeight="1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26.1" customHeight="1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26.1" customHeight="1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26.1" customHeight="1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B8" sqref="B8:F8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9" width="12.625" customWidth="1"/>
    <col min="10" max="10" width="14.5" customWidth="1"/>
  </cols>
  <sheetData>
    <row r="1" ht="20.25" spans="1:10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9" customHeight="1" spans="1:10">
      <c r="A3" s="3" t="s">
        <v>2</v>
      </c>
      <c r="B3" s="4" t="s">
        <v>171</v>
      </c>
      <c r="C3" s="5"/>
      <c r="D3" s="5"/>
      <c r="E3" s="5"/>
      <c r="F3" s="6"/>
      <c r="G3" s="3" t="s">
        <v>4</v>
      </c>
      <c r="H3" s="3">
        <f>J6+I10+I11+I12+I13+I14</f>
        <v>0</v>
      </c>
      <c r="I3" s="3" t="s">
        <v>5</v>
      </c>
      <c r="J3" s="3"/>
    </row>
    <row r="4" ht="26.1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26.1" customHeight="1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26.1" customHeight="1" spans="1:10">
      <c r="A6" s="14"/>
      <c r="B6" s="4">
        <v>0</v>
      </c>
      <c r="C6" s="6"/>
      <c r="D6" s="4">
        <v>2000000</v>
      </c>
      <c r="E6" s="6"/>
      <c r="F6" s="4">
        <v>0</v>
      </c>
      <c r="G6" s="6"/>
      <c r="H6" s="15">
        <v>0</v>
      </c>
      <c r="I6" s="24">
        <v>10</v>
      </c>
      <c r="J6" s="3">
        <v>0</v>
      </c>
    </row>
    <row r="7" ht="26.1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75" customHeight="1" spans="1:10">
      <c r="A8" s="3"/>
      <c r="B8" s="4" t="s">
        <v>172</v>
      </c>
      <c r="C8" s="5"/>
      <c r="D8" s="5"/>
      <c r="E8" s="5"/>
      <c r="F8" s="6"/>
      <c r="G8" s="4" t="s">
        <v>173</v>
      </c>
      <c r="H8" s="5"/>
      <c r="I8" s="5"/>
      <c r="J8" s="6"/>
    </row>
    <row r="9" ht="31.5" customHeight="1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36.75" customHeight="1" spans="1:10">
      <c r="A10" s="3"/>
      <c r="B10" s="3" t="s">
        <v>174</v>
      </c>
      <c r="C10" s="17" t="s">
        <v>43</v>
      </c>
      <c r="D10" s="17" t="s">
        <v>71</v>
      </c>
      <c r="E10" s="17" t="s">
        <v>36</v>
      </c>
      <c r="F10" s="17" t="s">
        <v>125</v>
      </c>
      <c r="G10" s="18">
        <v>0</v>
      </c>
      <c r="H10" s="19">
        <v>0</v>
      </c>
      <c r="I10" s="17">
        <v>0</v>
      </c>
      <c r="J10" s="3" t="s">
        <v>173</v>
      </c>
    </row>
    <row r="11" ht="51.75" customHeight="1" spans="1:10">
      <c r="A11" s="3"/>
      <c r="B11" s="3" t="s">
        <v>175</v>
      </c>
      <c r="C11" s="17" t="s">
        <v>43</v>
      </c>
      <c r="D11" s="17" t="s">
        <v>35</v>
      </c>
      <c r="E11" s="17" t="s">
        <v>40</v>
      </c>
      <c r="F11" s="17" t="s">
        <v>176</v>
      </c>
      <c r="G11" s="17">
        <v>0</v>
      </c>
      <c r="H11" s="19">
        <v>0</v>
      </c>
      <c r="I11" s="17">
        <v>0</v>
      </c>
      <c r="J11" s="3" t="s">
        <v>173</v>
      </c>
    </row>
    <row r="12" ht="45" customHeight="1" spans="1:10">
      <c r="A12" s="3"/>
      <c r="B12" s="3" t="s">
        <v>177</v>
      </c>
      <c r="C12" s="17" t="s">
        <v>47</v>
      </c>
      <c r="D12" s="17" t="s">
        <v>55</v>
      </c>
      <c r="E12" s="17" t="s">
        <v>36</v>
      </c>
      <c r="F12" s="17" t="s">
        <v>63</v>
      </c>
      <c r="G12" s="17">
        <v>0</v>
      </c>
      <c r="H12" s="19">
        <v>0</v>
      </c>
      <c r="I12" s="17">
        <v>0</v>
      </c>
      <c r="J12" s="3" t="s">
        <v>173</v>
      </c>
    </row>
    <row r="13" ht="57" customHeight="1" spans="1:10">
      <c r="A13" s="3"/>
      <c r="B13" s="3" t="s">
        <v>178</v>
      </c>
      <c r="C13" s="17" t="s">
        <v>47</v>
      </c>
      <c r="D13" s="17"/>
      <c r="E13" s="17" t="s">
        <v>44</v>
      </c>
      <c r="F13" s="17" t="s">
        <v>179</v>
      </c>
      <c r="G13" s="17">
        <v>0</v>
      </c>
      <c r="H13" s="19">
        <v>0</v>
      </c>
      <c r="I13" s="17">
        <v>0</v>
      </c>
      <c r="J13" s="3" t="s">
        <v>173</v>
      </c>
    </row>
    <row r="14" ht="47.25" customHeight="1" spans="1:10">
      <c r="A14" s="3"/>
      <c r="B14" s="3" t="s">
        <v>129</v>
      </c>
      <c r="C14" s="17" t="s">
        <v>47</v>
      </c>
      <c r="D14" s="17" t="s">
        <v>55</v>
      </c>
      <c r="E14" s="17" t="s">
        <v>56</v>
      </c>
      <c r="F14" s="17" t="s">
        <v>162</v>
      </c>
      <c r="G14" s="17">
        <v>0</v>
      </c>
      <c r="H14" s="19">
        <v>0</v>
      </c>
      <c r="I14" s="17">
        <v>0</v>
      </c>
      <c r="J14" s="3" t="s">
        <v>173</v>
      </c>
    </row>
    <row r="15" ht="26.1" customHeight="1" spans="1:10">
      <c r="A15" s="3"/>
      <c r="B15" s="3"/>
      <c r="C15" s="3"/>
      <c r="D15" s="17"/>
      <c r="E15" s="20"/>
      <c r="F15" s="21"/>
      <c r="G15" s="3"/>
      <c r="H15" s="3"/>
      <c r="I15" s="3"/>
      <c r="J15" s="3"/>
    </row>
    <row r="16" ht="26.1" customHeight="1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26.1" customHeight="1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26.1" customHeight="1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26.1" customHeight="1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26.1" customHeight="1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26.1" customHeight="1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26.1" customHeight="1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26.1" customHeight="1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J14" sqref="J14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2" style="27" customWidth="1"/>
    <col min="7" max="7" width="13.375" customWidth="1"/>
    <col min="8" max="9" width="12.625" customWidth="1"/>
    <col min="10" max="10" width="23.875" customWidth="1"/>
  </cols>
  <sheetData>
    <row r="1" ht="20.25" spans="1:10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9" customHeight="1" spans="1:10">
      <c r="A3" s="3" t="s">
        <v>2</v>
      </c>
      <c r="B3" s="4" t="s">
        <v>180</v>
      </c>
      <c r="C3" s="5"/>
      <c r="D3" s="5"/>
      <c r="E3" s="5"/>
      <c r="F3" s="6"/>
      <c r="G3" s="3" t="s">
        <v>4</v>
      </c>
      <c r="H3" s="3">
        <f>J6+I10+I11+I12+I13+I14</f>
        <v>99</v>
      </c>
      <c r="I3" s="3" t="s">
        <v>5</v>
      </c>
      <c r="J3" s="3"/>
    </row>
    <row r="4" ht="26.1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26.1" customHeight="1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26.1" customHeight="1" spans="1:10">
      <c r="A6" s="14"/>
      <c r="B6" s="4">
        <v>0</v>
      </c>
      <c r="C6" s="6"/>
      <c r="D6" s="4">
        <v>845700</v>
      </c>
      <c r="E6" s="6"/>
      <c r="F6" s="4">
        <v>845700</v>
      </c>
      <c r="G6" s="6"/>
      <c r="H6" s="15">
        <v>1</v>
      </c>
      <c r="I6" s="24">
        <v>10</v>
      </c>
      <c r="J6" s="3">
        <v>10</v>
      </c>
    </row>
    <row r="7" ht="26.1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75" customHeight="1" spans="1:10">
      <c r="A8" s="3"/>
      <c r="B8" s="4" t="s">
        <v>181</v>
      </c>
      <c r="C8" s="5"/>
      <c r="D8" s="5"/>
      <c r="E8" s="5"/>
      <c r="F8" s="6"/>
      <c r="G8" s="4" t="s">
        <v>182</v>
      </c>
      <c r="H8" s="5"/>
      <c r="I8" s="5"/>
      <c r="J8" s="6"/>
    </row>
    <row r="9" ht="31.5" customHeight="1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36.75" customHeight="1" spans="1:10">
      <c r="A10" s="3"/>
      <c r="B10" s="3" t="s">
        <v>183</v>
      </c>
      <c r="C10" s="26" t="s">
        <v>34</v>
      </c>
      <c r="D10" s="26" t="s">
        <v>144</v>
      </c>
      <c r="E10" s="17" t="s">
        <v>40</v>
      </c>
      <c r="F10" s="28">
        <v>1500</v>
      </c>
      <c r="G10" s="18">
        <v>1500</v>
      </c>
      <c r="H10" s="19">
        <v>100</v>
      </c>
      <c r="I10" s="17">
        <v>20</v>
      </c>
      <c r="J10" s="3"/>
    </row>
    <row r="11" ht="74.25" customHeight="1" spans="1:10">
      <c r="A11" s="3"/>
      <c r="B11" s="3" t="s">
        <v>184</v>
      </c>
      <c r="C11" s="26" t="s">
        <v>34</v>
      </c>
      <c r="D11" s="26" t="s">
        <v>185</v>
      </c>
      <c r="E11" s="17" t="s">
        <v>40</v>
      </c>
      <c r="F11" s="28">
        <v>3000000</v>
      </c>
      <c r="G11" s="17">
        <f>2819017+277436</f>
        <v>3096453</v>
      </c>
      <c r="H11" s="19">
        <v>95</v>
      </c>
      <c r="I11" s="17">
        <f>C11*0.95</f>
        <v>19</v>
      </c>
      <c r="J11" s="3" t="s">
        <v>186</v>
      </c>
    </row>
    <row r="12" ht="45" customHeight="1" spans="1:10">
      <c r="A12" s="3"/>
      <c r="B12" s="3" t="s">
        <v>187</v>
      </c>
      <c r="C12" s="26" t="s">
        <v>34</v>
      </c>
      <c r="D12" s="26"/>
      <c r="E12" s="17"/>
      <c r="F12" s="28" t="s">
        <v>109</v>
      </c>
      <c r="G12" s="28" t="s">
        <v>109</v>
      </c>
      <c r="H12" s="19">
        <v>100</v>
      </c>
      <c r="I12" s="17">
        <v>20</v>
      </c>
      <c r="J12" s="3"/>
    </row>
    <row r="13" ht="57" customHeight="1" spans="1:10">
      <c r="A13" s="3"/>
      <c r="B13" s="3" t="s">
        <v>188</v>
      </c>
      <c r="C13" s="26" t="s">
        <v>34</v>
      </c>
      <c r="D13" s="26"/>
      <c r="E13" s="17" t="s">
        <v>44</v>
      </c>
      <c r="F13" s="28" t="s">
        <v>78</v>
      </c>
      <c r="G13" s="28" t="s">
        <v>78</v>
      </c>
      <c r="H13" s="19">
        <v>100</v>
      </c>
      <c r="I13" s="17">
        <v>20</v>
      </c>
      <c r="J13" s="3"/>
    </row>
    <row r="14" ht="47.25" customHeight="1" spans="1:10">
      <c r="A14" s="3"/>
      <c r="B14" s="3" t="s">
        <v>189</v>
      </c>
      <c r="C14" s="26" t="s">
        <v>47</v>
      </c>
      <c r="D14" s="26" t="s">
        <v>55</v>
      </c>
      <c r="E14" s="17" t="s">
        <v>56</v>
      </c>
      <c r="F14" s="28">
        <v>80</v>
      </c>
      <c r="G14" s="28">
        <v>80</v>
      </c>
      <c r="H14" s="19">
        <v>100</v>
      </c>
      <c r="I14" s="17">
        <v>10</v>
      </c>
      <c r="J14" s="3"/>
    </row>
    <row r="15" ht="26.1" customHeight="1" spans="1:10">
      <c r="A15" s="3"/>
      <c r="B15" s="3"/>
      <c r="C15" s="3"/>
      <c r="D15" s="17"/>
      <c r="E15" s="20"/>
      <c r="F15" s="21"/>
      <c r="G15" s="3"/>
      <c r="H15" s="3"/>
      <c r="I15" s="3"/>
      <c r="J15" s="3"/>
    </row>
    <row r="16" ht="26.1" customHeight="1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26.1" customHeight="1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26.1" customHeight="1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26.1" customHeight="1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26.1" customHeight="1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26.1" customHeight="1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26.1" customHeight="1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26.1" customHeight="1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9" sqref="G9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9" width="12.625" customWidth="1"/>
    <col min="10" max="10" width="14.625" customWidth="1"/>
  </cols>
  <sheetData>
    <row r="1" ht="20.25" spans="1:10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9" customHeight="1" spans="1:10">
      <c r="A3" s="3" t="s">
        <v>2</v>
      </c>
      <c r="B3" s="4" t="s">
        <v>190</v>
      </c>
      <c r="C3" s="5"/>
      <c r="D3" s="5"/>
      <c r="E3" s="5"/>
      <c r="F3" s="6"/>
      <c r="G3" s="3" t="s">
        <v>4</v>
      </c>
      <c r="H3" s="3">
        <f>J6+I10+I11+I12+I13+I14</f>
        <v>99</v>
      </c>
      <c r="I3" s="3" t="s">
        <v>5</v>
      </c>
      <c r="J3" s="3"/>
    </row>
    <row r="4" ht="26.1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26.1" customHeight="1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26.1" customHeight="1" spans="1:10">
      <c r="A6" s="14"/>
      <c r="B6" s="4">
        <v>0</v>
      </c>
      <c r="C6" s="6"/>
      <c r="D6" s="4">
        <v>654800</v>
      </c>
      <c r="E6" s="6"/>
      <c r="F6" s="4">
        <v>654800</v>
      </c>
      <c r="G6" s="6"/>
      <c r="H6" s="15">
        <v>1</v>
      </c>
      <c r="I6" s="24">
        <v>10</v>
      </c>
      <c r="J6" s="3">
        <v>10</v>
      </c>
    </row>
    <row r="7" ht="26.1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75" customHeight="1" spans="1:10">
      <c r="A8" s="3"/>
      <c r="B8" s="4" t="s">
        <v>191</v>
      </c>
      <c r="C8" s="5"/>
      <c r="D8" s="5"/>
      <c r="E8" s="5"/>
      <c r="F8" s="6"/>
      <c r="G8" s="4" t="s">
        <v>191</v>
      </c>
      <c r="H8" s="5"/>
      <c r="I8" s="5"/>
      <c r="J8" s="6"/>
    </row>
    <row r="9" ht="31.5" customHeight="1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36.75" customHeight="1" spans="1:10">
      <c r="A10" s="3"/>
      <c r="B10" s="3" t="s">
        <v>192</v>
      </c>
      <c r="C10" s="17" t="s">
        <v>34</v>
      </c>
      <c r="D10" s="25" t="s">
        <v>39</v>
      </c>
      <c r="E10" s="25" t="s">
        <v>40</v>
      </c>
      <c r="F10" s="25" t="s">
        <v>193</v>
      </c>
      <c r="G10" s="18">
        <v>2022.8</v>
      </c>
      <c r="H10" s="19">
        <v>95</v>
      </c>
      <c r="I10" s="17">
        <f>C10*0.95</f>
        <v>19</v>
      </c>
      <c r="J10" s="3" t="s">
        <v>194</v>
      </c>
    </row>
    <row r="11" ht="51.75" customHeight="1" spans="1:10">
      <c r="A11" s="3"/>
      <c r="B11" s="3" t="s">
        <v>195</v>
      </c>
      <c r="C11" s="17" t="s">
        <v>34</v>
      </c>
      <c r="D11" s="25" t="s">
        <v>134</v>
      </c>
      <c r="E11" s="25" t="s">
        <v>40</v>
      </c>
      <c r="F11" s="25" t="s">
        <v>196</v>
      </c>
      <c r="G11" s="17">
        <v>680</v>
      </c>
      <c r="H11" s="19">
        <v>100</v>
      </c>
      <c r="I11" s="17" t="s">
        <v>34</v>
      </c>
      <c r="J11" s="3"/>
    </row>
    <row r="12" ht="45" customHeight="1" spans="1:10">
      <c r="A12" s="3"/>
      <c r="B12" s="3" t="s">
        <v>197</v>
      </c>
      <c r="C12" s="17" t="s">
        <v>34</v>
      </c>
      <c r="D12" s="25" t="s">
        <v>35</v>
      </c>
      <c r="E12" s="25" t="s">
        <v>40</v>
      </c>
      <c r="F12" s="25" t="s">
        <v>37</v>
      </c>
      <c r="G12" s="17">
        <v>2670</v>
      </c>
      <c r="H12" s="19">
        <v>100</v>
      </c>
      <c r="I12" s="17" t="s">
        <v>34</v>
      </c>
      <c r="J12" s="3"/>
    </row>
    <row r="13" ht="57" customHeight="1" spans="1:10">
      <c r="A13" s="3"/>
      <c r="B13" s="3" t="s">
        <v>46</v>
      </c>
      <c r="C13" s="17" t="s">
        <v>34</v>
      </c>
      <c r="D13" s="25"/>
      <c r="E13" s="25" t="s">
        <v>44</v>
      </c>
      <c r="F13" s="25" t="s">
        <v>48</v>
      </c>
      <c r="G13" s="26" t="s">
        <v>48</v>
      </c>
      <c r="H13" s="19">
        <v>100</v>
      </c>
      <c r="I13" s="17" t="s">
        <v>34</v>
      </c>
      <c r="J13" s="3"/>
    </row>
    <row r="14" ht="47.25" customHeight="1" spans="1:10">
      <c r="A14" s="3"/>
      <c r="B14" s="3" t="s">
        <v>129</v>
      </c>
      <c r="C14" s="17" t="s">
        <v>47</v>
      </c>
      <c r="D14" s="25" t="s">
        <v>55</v>
      </c>
      <c r="E14" s="25" t="s">
        <v>56</v>
      </c>
      <c r="F14" s="25" t="s">
        <v>162</v>
      </c>
      <c r="G14" s="17">
        <v>80</v>
      </c>
      <c r="H14" s="19">
        <v>100</v>
      </c>
      <c r="I14" s="17" t="s">
        <v>47</v>
      </c>
      <c r="J14" s="3"/>
    </row>
    <row r="15" ht="26.1" customHeight="1" spans="1:10">
      <c r="A15" s="3"/>
      <c r="B15" s="3"/>
      <c r="C15" s="3"/>
      <c r="D15" s="17"/>
      <c r="E15" s="20"/>
      <c r="F15" s="21"/>
      <c r="G15" s="3"/>
      <c r="H15" s="3"/>
      <c r="I15" s="3"/>
      <c r="J15" s="3"/>
    </row>
    <row r="16" ht="26.1" customHeight="1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26.1" customHeight="1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26.1" customHeight="1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26.1" customHeight="1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26.1" customHeight="1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26.1" customHeight="1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26.1" customHeight="1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26.1" customHeight="1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11" sqref="G11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9" width="12.625" customWidth="1"/>
    <col min="10" max="10" width="14.5" customWidth="1"/>
  </cols>
  <sheetData>
    <row r="1" ht="20.25" spans="1:10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9" customHeight="1" spans="1:10">
      <c r="A3" s="3" t="s">
        <v>2</v>
      </c>
      <c r="B3" s="4" t="s">
        <v>198</v>
      </c>
      <c r="C3" s="5"/>
      <c r="D3" s="5"/>
      <c r="E3" s="5"/>
      <c r="F3" s="6"/>
      <c r="G3" s="3" t="s">
        <v>4</v>
      </c>
      <c r="H3" s="3">
        <f>J6+I10+I11+I12+I13+I14</f>
        <v>0</v>
      </c>
      <c r="I3" s="3" t="s">
        <v>5</v>
      </c>
      <c r="J3" s="3"/>
    </row>
    <row r="4" ht="26.1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26.1" customHeight="1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26.1" customHeight="1" spans="1:10">
      <c r="A6" s="14"/>
      <c r="B6" s="4">
        <v>0</v>
      </c>
      <c r="C6" s="6"/>
      <c r="D6" s="4">
        <v>2000000</v>
      </c>
      <c r="E6" s="6"/>
      <c r="F6" s="4">
        <v>0</v>
      </c>
      <c r="G6" s="6"/>
      <c r="H6" s="15">
        <v>0</v>
      </c>
      <c r="I6" s="24">
        <v>10</v>
      </c>
      <c r="J6" s="3">
        <v>0</v>
      </c>
    </row>
    <row r="7" ht="26.1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75" customHeight="1" spans="1:10">
      <c r="A8" s="3"/>
      <c r="B8" s="4" t="s">
        <v>199</v>
      </c>
      <c r="C8" s="5"/>
      <c r="D8" s="5"/>
      <c r="E8" s="5"/>
      <c r="F8" s="6"/>
      <c r="G8" s="4" t="s">
        <v>173</v>
      </c>
      <c r="H8" s="5"/>
      <c r="I8" s="5"/>
      <c r="J8" s="6"/>
    </row>
    <row r="9" ht="31.5" customHeight="1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36.75" customHeight="1" spans="1:10">
      <c r="A10" s="3"/>
      <c r="B10" s="3" t="s">
        <v>200</v>
      </c>
      <c r="C10" s="17" t="s">
        <v>34</v>
      </c>
      <c r="D10" s="17" t="s">
        <v>201</v>
      </c>
      <c r="E10" s="17" t="s">
        <v>40</v>
      </c>
      <c r="F10" s="17" t="s">
        <v>125</v>
      </c>
      <c r="G10" s="18">
        <v>0</v>
      </c>
      <c r="H10" s="18">
        <v>0</v>
      </c>
      <c r="I10" s="18">
        <v>0</v>
      </c>
      <c r="J10" s="3" t="s">
        <v>173</v>
      </c>
    </row>
    <row r="11" ht="51.75" customHeight="1" spans="1:10">
      <c r="A11" s="3"/>
      <c r="B11" s="3" t="s">
        <v>202</v>
      </c>
      <c r="C11" s="17" t="s">
        <v>34</v>
      </c>
      <c r="D11" s="17" t="s">
        <v>203</v>
      </c>
      <c r="E11" s="17" t="s">
        <v>36</v>
      </c>
      <c r="F11" s="17" t="s">
        <v>167</v>
      </c>
      <c r="G11" s="18">
        <v>0</v>
      </c>
      <c r="H11" s="18">
        <v>0</v>
      </c>
      <c r="I11" s="18">
        <v>0</v>
      </c>
      <c r="J11" s="3" t="s">
        <v>173</v>
      </c>
    </row>
    <row r="12" ht="45" customHeight="1" spans="1:10">
      <c r="A12" s="3"/>
      <c r="B12" s="3" t="s">
        <v>195</v>
      </c>
      <c r="C12" s="17" t="s">
        <v>34</v>
      </c>
      <c r="D12" s="17" t="s">
        <v>134</v>
      </c>
      <c r="E12" s="17" t="s">
        <v>40</v>
      </c>
      <c r="F12" s="17" t="s">
        <v>137</v>
      </c>
      <c r="G12" s="18">
        <v>0</v>
      </c>
      <c r="H12" s="18">
        <v>0</v>
      </c>
      <c r="I12" s="18">
        <v>0</v>
      </c>
      <c r="J12" s="3" t="s">
        <v>173</v>
      </c>
    </row>
    <row r="13" ht="57" customHeight="1" spans="1:10">
      <c r="A13" s="3"/>
      <c r="B13" s="3" t="s">
        <v>204</v>
      </c>
      <c r="C13" s="17" t="s">
        <v>47</v>
      </c>
      <c r="D13" s="17" t="s">
        <v>55</v>
      </c>
      <c r="E13" s="17" t="s">
        <v>56</v>
      </c>
      <c r="F13" s="17" t="s">
        <v>162</v>
      </c>
      <c r="G13" s="18">
        <v>0</v>
      </c>
      <c r="H13" s="18">
        <v>0</v>
      </c>
      <c r="I13" s="18">
        <v>0</v>
      </c>
      <c r="J13" s="3" t="s">
        <v>173</v>
      </c>
    </row>
    <row r="14" ht="47.25" customHeight="1" spans="1:10">
      <c r="A14" s="3"/>
      <c r="B14" s="3" t="s">
        <v>205</v>
      </c>
      <c r="C14" s="17" t="s">
        <v>34</v>
      </c>
      <c r="D14" s="17"/>
      <c r="E14" s="17" t="s">
        <v>44</v>
      </c>
      <c r="F14" s="17" t="s">
        <v>206</v>
      </c>
      <c r="G14" s="18">
        <v>0</v>
      </c>
      <c r="H14" s="18">
        <v>0</v>
      </c>
      <c r="I14" s="18">
        <v>0</v>
      </c>
      <c r="J14" s="3" t="s">
        <v>173</v>
      </c>
    </row>
    <row r="15" ht="26.1" customHeight="1" spans="1:10">
      <c r="A15" s="3"/>
      <c r="B15" s="3"/>
      <c r="C15" s="3"/>
      <c r="D15" s="17"/>
      <c r="E15" s="20"/>
      <c r="F15" s="21"/>
      <c r="G15" s="3"/>
      <c r="H15" s="3"/>
      <c r="I15" s="3"/>
      <c r="J15" s="3"/>
    </row>
    <row r="16" ht="26.1" customHeight="1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26.1" customHeight="1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26.1" customHeight="1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26.1" customHeight="1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26.1" customHeight="1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26.1" customHeight="1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26.1" customHeight="1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26.1" customHeight="1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2" workbookViewId="0">
      <selection activeCell="G13" sqref="G13"/>
    </sheetView>
  </sheetViews>
  <sheetFormatPr defaultColWidth="9" defaultRowHeight="13.5"/>
  <cols>
    <col min="1" max="1" width="12.625" customWidth="1"/>
    <col min="2" max="2" width="22" customWidth="1"/>
    <col min="3" max="3" width="8.875" customWidth="1"/>
    <col min="4" max="4" width="10.375" customWidth="1"/>
    <col min="5" max="5" width="10.125" customWidth="1"/>
    <col min="6" max="6" width="10.875" customWidth="1"/>
    <col min="7" max="7" width="13.375" customWidth="1"/>
    <col min="8" max="9" width="12.625" customWidth="1"/>
    <col min="10" max="10" width="16.875" customWidth="1"/>
    <col min="11" max="11" width="9.75" customWidth="1"/>
  </cols>
  <sheetData>
    <row r="1" ht="20.25" spans="1:10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9" customHeight="1" spans="1:10">
      <c r="A3" s="3" t="s">
        <v>2</v>
      </c>
      <c r="B3" s="4" t="s">
        <v>207</v>
      </c>
      <c r="C3" s="5"/>
      <c r="D3" s="5"/>
      <c r="E3" s="5"/>
      <c r="F3" s="6"/>
      <c r="G3" s="3" t="s">
        <v>4</v>
      </c>
      <c r="H3" s="3">
        <f>J6+I10+I11+I12+I13+I14</f>
        <v>100</v>
      </c>
      <c r="I3" s="3" t="s">
        <v>5</v>
      </c>
      <c r="J3" s="3"/>
    </row>
    <row r="4" ht="26.1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26.1" customHeight="1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26.1" customHeight="1" spans="1:10">
      <c r="A6" s="14"/>
      <c r="B6" s="4">
        <v>0</v>
      </c>
      <c r="C6" s="6"/>
      <c r="D6" s="4">
        <v>344800</v>
      </c>
      <c r="E6" s="6"/>
      <c r="F6" s="4">
        <v>344800</v>
      </c>
      <c r="G6" s="6"/>
      <c r="H6" s="15">
        <v>1</v>
      </c>
      <c r="I6" s="24">
        <v>10</v>
      </c>
      <c r="J6" s="3">
        <v>10</v>
      </c>
    </row>
    <row r="7" ht="26.1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75" customHeight="1" spans="1:10">
      <c r="A8" s="3"/>
      <c r="B8" s="4" t="s">
        <v>208</v>
      </c>
      <c r="C8" s="5"/>
      <c r="D8" s="5"/>
      <c r="E8" s="5"/>
      <c r="F8" s="6"/>
      <c r="G8" s="4" t="s">
        <v>208</v>
      </c>
      <c r="H8" s="5"/>
      <c r="I8" s="5"/>
      <c r="J8" s="6"/>
    </row>
    <row r="9" ht="31.5" customHeight="1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36.75" customHeight="1" spans="1:10">
      <c r="A10" s="3"/>
      <c r="B10" s="3" t="s">
        <v>209</v>
      </c>
      <c r="C10" s="17" t="s">
        <v>34</v>
      </c>
      <c r="D10" s="17" t="s">
        <v>210</v>
      </c>
      <c r="E10" s="17" t="s">
        <v>36</v>
      </c>
      <c r="F10" s="17" t="s">
        <v>118</v>
      </c>
      <c r="G10" s="17" t="s">
        <v>118</v>
      </c>
      <c r="H10" s="19">
        <v>100</v>
      </c>
      <c r="I10" s="17" t="s">
        <v>34</v>
      </c>
      <c r="J10" s="3"/>
    </row>
    <row r="11" ht="51.75" customHeight="1" spans="1:10">
      <c r="A11" s="3"/>
      <c r="B11" s="3" t="s">
        <v>211</v>
      </c>
      <c r="C11" s="17" t="s">
        <v>34</v>
      </c>
      <c r="D11" s="17"/>
      <c r="E11" s="17" t="s">
        <v>44</v>
      </c>
      <c r="F11" s="17" t="s">
        <v>65</v>
      </c>
      <c r="G11" s="17" t="s">
        <v>65</v>
      </c>
      <c r="H11" s="19">
        <v>100</v>
      </c>
      <c r="I11" s="17" t="s">
        <v>34</v>
      </c>
      <c r="J11" s="3"/>
    </row>
    <row r="12" ht="45" customHeight="1" spans="1:10">
      <c r="A12" s="3"/>
      <c r="B12" s="3" t="s">
        <v>212</v>
      </c>
      <c r="C12" s="17" t="s">
        <v>34</v>
      </c>
      <c r="D12" s="17" t="s">
        <v>210</v>
      </c>
      <c r="E12" s="17" t="s">
        <v>36</v>
      </c>
      <c r="F12" s="17" t="s">
        <v>118</v>
      </c>
      <c r="G12" s="17" t="s">
        <v>118</v>
      </c>
      <c r="H12" s="19">
        <v>100</v>
      </c>
      <c r="I12" s="17" t="s">
        <v>34</v>
      </c>
      <c r="J12" s="3"/>
    </row>
    <row r="13" ht="57" customHeight="1" spans="1:10">
      <c r="A13" s="3"/>
      <c r="B13" s="3" t="s">
        <v>213</v>
      </c>
      <c r="C13" s="17" t="s">
        <v>34</v>
      </c>
      <c r="D13" s="17"/>
      <c r="E13" s="17" t="s">
        <v>44</v>
      </c>
      <c r="F13" s="17" t="s">
        <v>65</v>
      </c>
      <c r="G13" s="17" t="s">
        <v>65</v>
      </c>
      <c r="H13" s="19">
        <v>100</v>
      </c>
      <c r="I13" s="17" t="s">
        <v>34</v>
      </c>
      <c r="J13" s="3"/>
    </row>
    <row r="14" ht="47.25" customHeight="1" spans="1:10">
      <c r="A14" s="3"/>
      <c r="B14" s="3" t="s">
        <v>214</v>
      </c>
      <c r="C14" s="17" t="s">
        <v>47</v>
      </c>
      <c r="D14" s="17" t="s">
        <v>55</v>
      </c>
      <c r="E14" s="17" t="s">
        <v>56</v>
      </c>
      <c r="F14" s="17" t="s">
        <v>162</v>
      </c>
      <c r="G14" s="17" t="s">
        <v>162</v>
      </c>
      <c r="H14" s="19">
        <v>100</v>
      </c>
      <c r="I14" s="17" t="s">
        <v>47</v>
      </c>
      <c r="J14" s="3"/>
    </row>
    <row r="15" ht="26.1" customHeight="1" spans="1:10">
      <c r="A15" s="3"/>
      <c r="B15" s="3"/>
      <c r="C15" s="3"/>
      <c r="D15" s="17"/>
      <c r="E15" s="20"/>
      <c r="F15" s="21"/>
      <c r="G15" s="3"/>
      <c r="H15" s="3"/>
      <c r="I15" s="3"/>
      <c r="J15" s="3"/>
    </row>
    <row r="16" ht="26.1" customHeight="1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26.1" customHeight="1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26.1" customHeight="1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26.1" customHeight="1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26.1" customHeight="1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26.1" customHeight="1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26.1" customHeight="1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26.1" customHeight="1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7" sqref="G7:J7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9" width="12.625" customWidth="1"/>
    <col min="10" max="10" width="14.5" customWidth="1"/>
  </cols>
  <sheetData>
    <row r="1" ht="20.25" spans="1:10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25" customHeight="1" spans="1:10">
      <c r="A3" s="3" t="s">
        <v>2</v>
      </c>
      <c r="B3" s="4" t="s">
        <v>215</v>
      </c>
      <c r="C3" s="5"/>
      <c r="D3" s="5"/>
      <c r="E3" s="5"/>
      <c r="F3" s="6"/>
      <c r="G3" s="3" t="s">
        <v>4</v>
      </c>
      <c r="H3" s="3">
        <f>J6+I10+I11+I12+I13+I14</f>
        <v>30</v>
      </c>
      <c r="I3" s="3" t="s">
        <v>5</v>
      </c>
      <c r="J3" s="3"/>
    </row>
    <row r="4" ht="26.25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14.25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19.5" customHeight="1" spans="1:10">
      <c r="A6" s="14"/>
      <c r="B6" s="4">
        <v>2000000</v>
      </c>
      <c r="C6" s="6"/>
      <c r="D6" s="4">
        <v>2000000</v>
      </c>
      <c r="E6" s="6"/>
      <c r="F6" s="4">
        <v>0</v>
      </c>
      <c r="G6" s="6"/>
      <c r="H6" s="15">
        <f>F6/D6</f>
        <v>0</v>
      </c>
      <c r="I6" s="24">
        <v>10</v>
      </c>
      <c r="J6" s="3">
        <v>0</v>
      </c>
    </row>
    <row r="7" ht="23.25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38.25" customHeight="1" spans="1:10">
      <c r="A8" s="3"/>
      <c r="B8" s="4" t="s">
        <v>140</v>
      </c>
      <c r="C8" s="5"/>
      <c r="D8" s="5"/>
      <c r="E8" s="5"/>
      <c r="F8" s="6"/>
      <c r="G8" s="4" t="s">
        <v>216</v>
      </c>
      <c r="H8" s="5"/>
      <c r="I8" s="5"/>
      <c r="J8" s="6"/>
    </row>
    <row r="9" ht="28.5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46.5" customHeight="1" spans="1:10">
      <c r="A10" s="3"/>
      <c r="B10" s="3" t="s">
        <v>217</v>
      </c>
      <c r="C10" s="17" t="s">
        <v>34</v>
      </c>
      <c r="D10" s="17" t="s">
        <v>59</v>
      </c>
      <c r="E10" s="17" t="s">
        <v>56</v>
      </c>
      <c r="F10" s="17" t="s">
        <v>167</v>
      </c>
      <c r="G10" s="18">
        <v>1</v>
      </c>
      <c r="H10" s="19">
        <v>100</v>
      </c>
      <c r="I10" s="17">
        <v>20</v>
      </c>
      <c r="J10" s="3" t="s">
        <v>218</v>
      </c>
    </row>
    <row r="11" ht="42.75" spans="1:10">
      <c r="A11" s="3"/>
      <c r="B11" s="3" t="s">
        <v>219</v>
      </c>
      <c r="C11" s="17" t="s">
        <v>34</v>
      </c>
      <c r="D11" s="17"/>
      <c r="E11" s="17" t="s">
        <v>44</v>
      </c>
      <c r="F11" s="17" t="s">
        <v>220</v>
      </c>
      <c r="G11" s="17" t="s">
        <v>221</v>
      </c>
      <c r="H11" s="19">
        <v>50</v>
      </c>
      <c r="I11" s="17">
        <f>C11*0.5</f>
        <v>10</v>
      </c>
      <c r="J11" s="3" t="s">
        <v>218</v>
      </c>
    </row>
    <row r="12" ht="42.75" spans="1:10">
      <c r="A12" s="3"/>
      <c r="B12" s="3" t="s">
        <v>222</v>
      </c>
      <c r="C12" s="17" t="s">
        <v>34</v>
      </c>
      <c r="D12" s="17"/>
      <c r="E12" s="17" t="s">
        <v>44</v>
      </c>
      <c r="F12" s="17" t="s">
        <v>78</v>
      </c>
      <c r="G12" s="17">
        <v>0</v>
      </c>
      <c r="H12" s="19">
        <v>0</v>
      </c>
      <c r="I12" s="17">
        <v>0</v>
      </c>
      <c r="J12" s="3" t="s">
        <v>218</v>
      </c>
    </row>
    <row r="13" ht="42.75" spans="1:10">
      <c r="A13" s="3"/>
      <c r="B13" s="3" t="s">
        <v>223</v>
      </c>
      <c r="C13" s="17" t="s">
        <v>34</v>
      </c>
      <c r="D13" s="17"/>
      <c r="E13" s="17" t="s">
        <v>44</v>
      </c>
      <c r="F13" s="17" t="s">
        <v>78</v>
      </c>
      <c r="G13" s="17">
        <v>0</v>
      </c>
      <c r="H13" s="19">
        <v>0</v>
      </c>
      <c r="I13" s="17">
        <v>0</v>
      </c>
      <c r="J13" s="3" t="s">
        <v>218</v>
      </c>
    </row>
    <row r="14" ht="42.75" spans="1:10">
      <c r="A14" s="3"/>
      <c r="B14" s="3" t="s">
        <v>129</v>
      </c>
      <c r="C14" s="17" t="s">
        <v>47</v>
      </c>
      <c r="D14" s="17" t="s">
        <v>55</v>
      </c>
      <c r="E14" s="17" t="s">
        <v>56</v>
      </c>
      <c r="F14" s="17" t="s">
        <v>162</v>
      </c>
      <c r="G14" s="17">
        <v>0</v>
      </c>
      <c r="H14" s="19">
        <v>0</v>
      </c>
      <c r="I14" s="17">
        <v>0</v>
      </c>
      <c r="J14" s="3" t="s">
        <v>218</v>
      </c>
    </row>
    <row r="15" ht="14.25" spans="1:10">
      <c r="A15" s="3"/>
      <c r="B15" s="3"/>
      <c r="C15" s="3"/>
      <c r="D15" s="17"/>
      <c r="E15" s="20"/>
      <c r="F15" s="21"/>
      <c r="G15" s="3"/>
      <c r="H15" s="3"/>
      <c r="I15" s="3"/>
      <c r="J15" s="3"/>
    </row>
    <row r="16" ht="14.25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14.25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14.25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14.25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14.25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14.25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14.25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14.25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10" workbookViewId="0">
      <selection activeCell="D11" sqref="D11"/>
    </sheetView>
  </sheetViews>
  <sheetFormatPr defaultColWidth="9" defaultRowHeight="13.5"/>
  <cols>
    <col min="1" max="1" width="12.625" customWidth="1"/>
    <col min="2" max="2" width="22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9" width="12.625" customWidth="1"/>
    <col min="10" max="10" width="17.625" customWidth="1"/>
  </cols>
  <sheetData>
    <row r="1" ht="20.25" spans="1:10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2</v>
      </c>
      <c r="B3" s="4" t="s">
        <v>224</v>
      </c>
      <c r="C3" s="5"/>
      <c r="D3" s="5"/>
      <c r="E3" s="5"/>
      <c r="F3" s="6"/>
      <c r="G3" s="3" t="s">
        <v>4</v>
      </c>
      <c r="H3" s="3">
        <f>J6+I10+I11+I12+I13+I14</f>
        <v>0</v>
      </c>
      <c r="I3" s="3" t="s">
        <v>5</v>
      </c>
      <c r="J3" s="3"/>
    </row>
    <row r="4" ht="29.25" customHeight="1" spans="1:10">
      <c r="A4" s="3" t="s">
        <v>6</v>
      </c>
      <c r="B4" s="7" t="s">
        <v>7</v>
      </c>
      <c r="C4" s="8"/>
      <c r="D4" s="9" t="s">
        <v>8</v>
      </c>
      <c r="E4" s="10" t="s">
        <v>7</v>
      </c>
      <c r="F4" s="11"/>
      <c r="G4" s="3" t="s">
        <v>9</v>
      </c>
      <c r="H4" s="12" t="s">
        <v>10</v>
      </c>
      <c r="I4" s="3" t="s">
        <v>11</v>
      </c>
      <c r="J4" s="12">
        <v>18883139177</v>
      </c>
    </row>
    <row r="5" ht="32.25" customHeight="1" spans="1:10">
      <c r="A5" s="13" t="s">
        <v>12</v>
      </c>
      <c r="B5" s="4" t="s">
        <v>13</v>
      </c>
      <c r="C5" s="6"/>
      <c r="D5" s="4" t="s">
        <v>14</v>
      </c>
      <c r="E5" s="6"/>
      <c r="F5" s="4" t="s">
        <v>15</v>
      </c>
      <c r="G5" s="6"/>
      <c r="H5" s="4" t="s">
        <v>16</v>
      </c>
      <c r="I5" s="4" t="s">
        <v>17</v>
      </c>
      <c r="J5" s="3" t="s">
        <v>18</v>
      </c>
    </row>
    <row r="6" ht="29.25" customHeight="1" spans="1:10">
      <c r="A6" s="14"/>
      <c r="B6" s="4">
        <v>1800000</v>
      </c>
      <c r="C6" s="6"/>
      <c r="D6" s="4">
        <v>1800000</v>
      </c>
      <c r="E6" s="6"/>
      <c r="F6" s="4">
        <v>0</v>
      </c>
      <c r="G6" s="6"/>
      <c r="H6" s="15">
        <f>F6/D6</f>
        <v>0</v>
      </c>
      <c r="I6" s="24">
        <v>10</v>
      </c>
      <c r="J6" s="3">
        <v>0</v>
      </c>
    </row>
    <row r="7" ht="36.75" customHeight="1" spans="1:10">
      <c r="A7" s="3" t="s">
        <v>19</v>
      </c>
      <c r="B7" s="4" t="s">
        <v>20</v>
      </c>
      <c r="C7" s="5"/>
      <c r="D7" s="5"/>
      <c r="E7" s="5"/>
      <c r="F7" s="6"/>
      <c r="G7" s="4" t="s">
        <v>21</v>
      </c>
      <c r="H7" s="5"/>
      <c r="I7" s="5"/>
      <c r="J7" s="6"/>
    </row>
    <row r="8" ht="33" customHeight="1" spans="1:10">
      <c r="A8" s="3"/>
      <c r="B8" s="4" t="s">
        <v>225</v>
      </c>
      <c r="C8" s="5"/>
      <c r="D8" s="5"/>
      <c r="E8" s="5"/>
      <c r="F8" s="6"/>
      <c r="G8" s="4" t="s">
        <v>226</v>
      </c>
      <c r="H8" s="5"/>
      <c r="I8" s="5"/>
      <c r="J8" s="6"/>
    </row>
    <row r="9" ht="28.5" spans="1:10">
      <c r="A9" s="3" t="s">
        <v>23</v>
      </c>
      <c r="B9" s="3" t="s">
        <v>24</v>
      </c>
      <c r="C9" s="3" t="s">
        <v>25</v>
      </c>
      <c r="D9" s="3" t="s">
        <v>26</v>
      </c>
      <c r="E9" s="16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</row>
    <row r="10" ht="57" customHeight="1" spans="1:10">
      <c r="A10" s="3"/>
      <c r="B10" s="3" t="s">
        <v>227</v>
      </c>
      <c r="C10" s="17" t="s">
        <v>34</v>
      </c>
      <c r="D10" s="17" t="s">
        <v>39</v>
      </c>
      <c r="E10" s="17" t="s">
        <v>40</v>
      </c>
      <c r="F10" s="17" t="s">
        <v>41</v>
      </c>
      <c r="G10" s="18">
        <v>2023</v>
      </c>
      <c r="H10" s="19">
        <v>0</v>
      </c>
      <c r="I10" s="17">
        <v>0</v>
      </c>
      <c r="J10" s="3" t="s">
        <v>228</v>
      </c>
    </row>
    <row r="11" ht="54.75" customHeight="1" spans="1:10">
      <c r="A11" s="3"/>
      <c r="B11" s="3" t="s">
        <v>229</v>
      </c>
      <c r="C11" s="17" t="s">
        <v>43</v>
      </c>
      <c r="D11" s="17" t="s">
        <v>62</v>
      </c>
      <c r="E11" s="17" t="s">
        <v>40</v>
      </c>
      <c r="F11" s="17" t="s">
        <v>230</v>
      </c>
      <c r="G11" s="17">
        <v>0</v>
      </c>
      <c r="H11" s="19">
        <v>0</v>
      </c>
      <c r="I11" s="17">
        <v>0</v>
      </c>
      <c r="J11" s="3" t="s">
        <v>228</v>
      </c>
    </row>
    <row r="12" ht="59.25" customHeight="1" spans="1:10">
      <c r="A12" s="3"/>
      <c r="B12" s="3" t="s">
        <v>231</v>
      </c>
      <c r="C12" s="17" t="s">
        <v>34</v>
      </c>
      <c r="D12" s="17"/>
      <c r="E12" s="17" t="s">
        <v>44</v>
      </c>
      <c r="F12" s="17" t="s">
        <v>160</v>
      </c>
      <c r="G12" s="17">
        <v>0</v>
      </c>
      <c r="H12" s="19">
        <v>0</v>
      </c>
      <c r="I12" s="17">
        <v>0</v>
      </c>
      <c r="J12" s="3" t="s">
        <v>228</v>
      </c>
    </row>
    <row r="13" ht="57" customHeight="1" spans="1:10">
      <c r="A13" s="3"/>
      <c r="B13" s="3" t="s">
        <v>189</v>
      </c>
      <c r="C13" s="17" t="s">
        <v>34</v>
      </c>
      <c r="D13" s="17" t="s">
        <v>55</v>
      </c>
      <c r="E13" s="17" t="s">
        <v>56</v>
      </c>
      <c r="F13" s="17" t="s">
        <v>162</v>
      </c>
      <c r="G13" s="17">
        <v>0</v>
      </c>
      <c r="H13" s="19">
        <v>0</v>
      </c>
      <c r="I13" s="17">
        <v>0</v>
      </c>
      <c r="J13" s="3" t="s">
        <v>228</v>
      </c>
    </row>
    <row r="14" ht="21" customHeight="1" spans="1:10">
      <c r="A14" s="3"/>
      <c r="B14" s="3"/>
      <c r="C14" s="17"/>
      <c r="D14" s="17"/>
      <c r="E14" s="17"/>
      <c r="F14" s="17"/>
      <c r="G14" s="17"/>
      <c r="H14" s="19"/>
      <c r="I14" s="17"/>
      <c r="J14" s="3"/>
    </row>
    <row r="15" ht="21" customHeight="1" spans="1:10">
      <c r="A15" s="3"/>
      <c r="B15" s="3"/>
      <c r="C15" s="3"/>
      <c r="D15" s="17"/>
      <c r="E15" s="20"/>
      <c r="F15" s="21"/>
      <c r="G15" s="3"/>
      <c r="H15" s="3"/>
      <c r="I15" s="3"/>
      <c r="J15" s="3"/>
    </row>
    <row r="16" ht="21" customHeight="1" spans="1:10">
      <c r="A16" s="3"/>
      <c r="B16" s="3"/>
      <c r="C16" s="3"/>
      <c r="D16" s="20"/>
      <c r="E16" s="20"/>
      <c r="F16" s="21"/>
      <c r="G16" s="3"/>
      <c r="H16" s="3"/>
      <c r="I16" s="3"/>
      <c r="J16" s="3"/>
    </row>
    <row r="17" ht="21" customHeight="1" spans="1:10">
      <c r="A17" s="3"/>
      <c r="B17" s="3"/>
      <c r="C17" s="3"/>
      <c r="D17" s="20"/>
      <c r="E17" s="20"/>
      <c r="F17" s="21"/>
      <c r="G17" s="3"/>
      <c r="H17" s="3"/>
      <c r="I17" s="3"/>
      <c r="J17" s="3"/>
    </row>
    <row r="18" ht="21" customHeight="1" spans="1:10">
      <c r="A18" s="3"/>
      <c r="B18" s="3"/>
      <c r="C18" s="3"/>
      <c r="D18" s="20"/>
      <c r="E18" s="20"/>
      <c r="F18" s="21"/>
      <c r="G18" s="3"/>
      <c r="H18" s="3"/>
      <c r="I18" s="3"/>
      <c r="J18" s="3"/>
    </row>
    <row r="19" ht="21" customHeight="1" spans="1:10">
      <c r="A19" s="3"/>
      <c r="B19" s="3"/>
      <c r="C19" s="3"/>
      <c r="D19" s="20"/>
      <c r="E19" s="20"/>
      <c r="F19" s="21"/>
      <c r="G19" s="3"/>
      <c r="H19" s="3"/>
      <c r="I19" s="3"/>
      <c r="J19" s="3"/>
    </row>
    <row r="20" ht="21" customHeight="1" spans="1:10">
      <c r="A20" s="3"/>
      <c r="B20" s="3"/>
      <c r="C20" s="3"/>
      <c r="D20" s="20"/>
      <c r="E20" s="20"/>
      <c r="F20" s="21"/>
      <c r="G20" s="3"/>
      <c r="H20" s="3"/>
      <c r="I20" s="3"/>
      <c r="J20" s="3"/>
    </row>
    <row r="21" ht="21" customHeight="1" spans="1:10">
      <c r="A21" s="3"/>
      <c r="B21" s="3"/>
      <c r="C21" s="3"/>
      <c r="D21" s="20"/>
      <c r="E21" s="20"/>
      <c r="F21" s="21"/>
      <c r="G21" s="3"/>
      <c r="H21" s="3"/>
      <c r="I21" s="3"/>
      <c r="J21" s="3"/>
    </row>
    <row r="22" ht="14.25" spans="1:10">
      <c r="A22" s="22" t="s">
        <v>50</v>
      </c>
      <c r="B22" s="22"/>
      <c r="C22" s="22"/>
      <c r="D22" s="22"/>
      <c r="E22" s="22"/>
      <c r="F22" s="22"/>
      <c r="G22" s="22"/>
      <c r="H22" s="22"/>
      <c r="I22" s="22"/>
      <c r="J22" s="22"/>
    </row>
    <row r="23" ht="14.25" spans="1:10">
      <c r="A23" s="23" t="s">
        <v>51</v>
      </c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2:J22"/>
    <mergeCell ref="A23:J23"/>
    <mergeCell ref="A5:A6"/>
    <mergeCell ref="A7:A8"/>
    <mergeCell ref="A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17.重庆市璧山区生态环境监测站实验室搬迁改造项目</vt:lpstr>
      <vt:lpstr>18.环境监测专用水电、药品耗材、运行、设备更新等</vt:lpstr>
      <vt:lpstr>19.空气自动站及国控、市控水站采水器运维经费</vt:lpstr>
      <vt:lpstr>20“三河”流域水质监测站建设29个污水处理厂在线监测建设服务</vt:lpstr>
      <vt:lpstr>21.璧山区“三河”流域新增3个一体化水质监测站建设服务项目</vt:lpstr>
      <vt:lpstr>22.“三河”流域河流地表水和水库监测服务采购</vt:lpstr>
      <vt:lpstr>23.2022年土壤污染重点监管单位周边土壤监测</vt:lpstr>
      <vt:lpstr>24.水质监测设备采购（进度款及退质保金）</vt:lpstr>
      <vt:lpstr>25.监测站实验室搬迁实验仪器设备搬迁费</vt:lpstr>
      <vt:lpstr>26.污染防治攻坚战科研服务项目</vt:lpstr>
      <vt:lpstr>27.璧山区9个饮用水源水库整治验收监测项目</vt:lpstr>
      <vt:lpstr>a28.智慧监测创新应用试点项目</vt:lpstr>
      <vt:lpstr>a29.何家桥、五一堰水质自动监测站建设项目</vt:lpstr>
      <vt:lpstr>30.2020年大气污染精准防控监测服务采购(2021年结转)</vt:lpstr>
      <vt:lpstr>31.监测站实验室和分析室搬迁改造项目(2021年结转)</vt:lpstr>
      <vt:lpstr>a32.智慧监测创新应用试点-机动车路网排放分析项目</vt:lpstr>
      <vt:lpstr>33.原璧南璧北污水处理厂站建设资金</vt:lpstr>
      <vt:lpstr>34.璧山区农村面源污染试点监测</vt:lpstr>
      <vt:lpstr>35.（2021年璧山区应急监测能力建设）(2021年结转)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2023-02-20T01:14:00Z</cp:lastPrinted>
  <dcterms:modified xsi:type="dcterms:W3CDTF">2023-09-11T12:47:02Z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73B584261DDD43768AEE3F7B461DD45B</vt:lpwstr>
  </property>
</Properties>
</file>